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9" i="1" l="1"/>
  <c r="B14" i="1"/>
  <c r="I14" i="1" l="1"/>
  <c r="G14" i="1"/>
  <c r="F14" i="1"/>
  <c r="E14" i="1"/>
  <c r="D14" i="1"/>
  <c r="C14" i="1"/>
  <c r="H13" i="1"/>
  <c r="J13" i="1" s="1"/>
  <c r="E13" i="1"/>
  <c r="H12" i="1"/>
  <c r="J12" i="1" s="1"/>
  <c r="J11" i="1"/>
  <c r="H11" i="1"/>
  <c r="D11" i="1"/>
  <c r="B11" i="1"/>
  <c r="J10" i="1"/>
  <c r="H10" i="1"/>
  <c r="B10" i="1"/>
  <c r="H9" i="1"/>
  <c r="J14" i="1" s="1"/>
  <c r="B9" i="1"/>
  <c r="H14" i="1" l="1"/>
</calcChain>
</file>

<file path=xl/sharedStrings.xml><?xml version="1.0" encoding="utf-8"?>
<sst xmlns="http://schemas.openxmlformats.org/spreadsheetml/2006/main" count="42" uniqueCount="40">
  <si>
    <t xml:space="preserve">(ANEXO VII) PARTICIPACIONES FEDERALES MINISTRADAS A LOS MUNICIPIOS EN EL MES DE NOVIEMBRE DEL </t>
  </si>
  <si>
    <t>EJERCICIO FISCAL 2019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</si>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</sst>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0" borderId="0" xfId="0" applyNumberFormat="1" applyFont="1" applyFill="1" applyBorder="1"/>
    <xf numFmtId="164" fontId="3" fillId="0" borderId="3" xfId="0" applyNumberFormat="1" applyFont="1" applyFill="1" applyBorder="1"/>
    <xf numFmtId="164" fontId="1" fillId="0" borderId="3" xfId="0" applyNumberFormat="1" applyFont="1" applyFill="1" applyBorder="1"/>
    <xf numFmtId="164" fontId="3" fillId="0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5" xfId="0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9" sqref="B9"/>
    </sheetView>
  </sheetViews>
  <sheetFormatPr defaultRowHeight="15" x14ac:dyDescent="0.25"/>
  <cols>
    <col min="1" max="1" width="15.42578125" customWidth="1"/>
    <col min="2" max="2" width="14" bestFit="1" customWidth="1"/>
    <col min="3" max="3" width="9" bestFit="1" customWidth="1"/>
    <col min="4" max="4" width="11.140625" bestFit="1" customWidth="1"/>
    <col min="5" max="5" width="8.85546875" bestFit="1" customWidth="1"/>
    <col min="6" max="6" width="10.42578125" bestFit="1" customWidth="1"/>
    <col min="7" max="7" width="11.7109375" bestFit="1" customWidth="1"/>
    <col min="8" max="8" width="17.5703125" bestFit="1" customWidth="1"/>
    <col min="9" max="9" width="9.5703125" bestFit="1" customWidth="1"/>
    <col min="10" max="10" width="10.28515625" bestFit="1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5</v>
      </c>
      <c r="G4" s="2" t="s">
        <v>7</v>
      </c>
      <c r="H4" s="2" t="s">
        <v>8</v>
      </c>
      <c r="I4" s="2" t="s">
        <v>9</v>
      </c>
      <c r="J4" s="2"/>
    </row>
    <row r="5" spans="1:10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/>
    </row>
    <row r="6" spans="1:10" x14ac:dyDescent="0.25">
      <c r="A6" s="3"/>
      <c r="B6" s="3" t="s">
        <v>19</v>
      </c>
      <c r="C6" s="3" t="s">
        <v>20</v>
      </c>
      <c r="D6" s="3" t="s">
        <v>21</v>
      </c>
      <c r="E6" s="3" t="s">
        <v>22</v>
      </c>
      <c r="F6" s="3" t="s">
        <v>13</v>
      </c>
      <c r="G6" s="3" t="s">
        <v>23</v>
      </c>
      <c r="H6" s="3" t="s">
        <v>24</v>
      </c>
      <c r="I6" s="3" t="s">
        <v>25</v>
      </c>
      <c r="J6" s="3" t="s">
        <v>26</v>
      </c>
    </row>
    <row r="7" spans="1:10" x14ac:dyDescent="0.25">
      <c r="A7" s="3"/>
      <c r="B7" s="3"/>
      <c r="C7" s="3"/>
      <c r="D7" s="3" t="s">
        <v>27</v>
      </c>
      <c r="E7" s="3"/>
      <c r="F7" s="3" t="s">
        <v>28</v>
      </c>
      <c r="G7" s="3" t="s">
        <v>29</v>
      </c>
      <c r="H7" s="3" t="s">
        <v>30</v>
      </c>
      <c r="I7" s="3" t="s">
        <v>31</v>
      </c>
      <c r="J7" s="3"/>
    </row>
    <row r="8" spans="1:10" x14ac:dyDescent="0.25">
      <c r="A8" s="4"/>
      <c r="B8" s="4"/>
      <c r="C8" s="4"/>
      <c r="D8" s="4"/>
      <c r="E8" s="4"/>
      <c r="F8" s="4" t="s">
        <v>32</v>
      </c>
      <c r="G8" s="4"/>
      <c r="H8" s="4" t="s">
        <v>33</v>
      </c>
      <c r="I8" s="4"/>
      <c r="J8" s="4"/>
    </row>
    <row r="9" spans="1:10" x14ac:dyDescent="0.25">
      <c r="A9" s="5" t="s">
        <v>34</v>
      </c>
      <c r="B9" s="6">
        <f>34823266</f>
        <v>34823266</v>
      </c>
      <c r="C9" s="7"/>
      <c r="D9" s="7">
        <v>2080930</v>
      </c>
      <c r="E9" s="7">
        <v>2012</v>
      </c>
      <c r="F9" s="7"/>
      <c r="G9" s="7"/>
      <c r="H9" s="7">
        <f>1761885+1761885</f>
        <v>3523770</v>
      </c>
      <c r="I9" s="7">
        <v>13355920</v>
      </c>
      <c r="J9" s="8">
        <f>SUM(B9:I9)</f>
        <v>53785898</v>
      </c>
    </row>
    <row r="10" spans="1:10" x14ac:dyDescent="0.25">
      <c r="A10" s="5" t="s">
        <v>35</v>
      </c>
      <c r="B10" s="6">
        <f>66246002</f>
        <v>66246002</v>
      </c>
      <c r="C10" s="7"/>
      <c r="D10" s="7">
        <v>2957856</v>
      </c>
      <c r="E10" s="7">
        <v>2860</v>
      </c>
      <c r="F10" s="7"/>
      <c r="G10" s="7"/>
      <c r="H10" s="7">
        <f>2775718+2775718</f>
        <v>5551436</v>
      </c>
      <c r="I10" s="7">
        <v>23453278</v>
      </c>
      <c r="J10" s="8">
        <f>SUM(B10:I10)</f>
        <v>98211432</v>
      </c>
    </row>
    <row r="11" spans="1:10" x14ac:dyDescent="0.25">
      <c r="A11" s="5" t="s">
        <v>36</v>
      </c>
      <c r="B11" s="6">
        <f>14066639+13695543+3167944+29797758+9481634.19</f>
        <v>70209518.189999998</v>
      </c>
      <c r="C11" s="7"/>
      <c r="D11" s="7">
        <f>794617+139067</f>
        <v>933684</v>
      </c>
      <c r="E11" s="7">
        <v>768</v>
      </c>
      <c r="F11" s="7"/>
      <c r="G11" s="7">
        <v>3198641</v>
      </c>
      <c r="H11" s="7">
        <f>820020.5+820020.5</f>
        <v>1640041</v>
      </c>
      <c r="I11" s="7">
        <v>79177</v>
      </c>
      <c r="J11" s="8">
        <f>SUM(B11:I11)</f>
        <v>76061829.189999998</v>
      </c>
    </row>
    <row r="12" spans="1:10" x14ac:dyDescent="0.25">
      <c r="A12" s="5" t="s">
        <v>37</v>
      </c>
      <c r="B12" s="6">
        <v>5172379</v>
      </c>
      <c r="C12" s="7"/>
      <c r="D12" s="7">
        <v>156573</v>
      </c>
      <c r="E12" s="7">
        <v>151</v>
      </c>
      <c r="F12" s="7"/>
      <c r="G12" s="7"/>
      <c r="H12" s="7">
        <f>447248.5+447248.5</f>
        <v>894497</v>
      </c>
      <c r="I12" s="7"/>
      <c r="J12" s="8">
        <f>SUM(B12:I12)</f>
        <v>6223600</v>
      </c>
    </row>
    <row r="13" spans="1:10" x14ac:dyDescent="0.25">
      <c r="A13" s="5" t="s">
        <v>38</v>
      </c>
      <c r="B13" s="9">
        <v>4295751</v>
      </c>
      <c r="C13" s="9"/>
      <c r="D13" s="9">
        <v>143857</v>
      </c>
      <c r="E13" s="9">
        <f>139</f>
        <v>139</v>
      </c>
      <c r="F13" s="9"/>
      <c r="G13" s="9"/>
      <c r="H13" s="9">
        <f>453155+453155</f>
        <v>906310</v>
      </c>
      <c r="I13" s="9">
        <v>961113</v>
      </c>
      <c r="J13" s="8">
        <f>SUM(B13:I13)</f>
        <v>6307170</v>
      </c>
    </row>
    <row r="14" spans="1:10" x14ac:dyDescent="0.25">
      <c r="A14" s="10" t="s">
        <v>39</v>
      </c>
      <c r="B14" s="11">
        <f>SUM(B9:B13)</f>
        <v>180746916.19</v>
      </c>
      <c r="C14" s="11">
        <f t="shared" ref="C14:J14" si="0">SUM(C9:C13)</f>
        <v>0</v>
      </c>
      <c r="D14" s="11">
        <f t="shared" si="0"/>
        <v>6272900</v>
      </c>
      <c r="E14" s="11">
        <f t="shared" si="0"/>
        <v>5930</v>
      </c>
      <c r="F14" s="11">
        <f t="shared" si="0"/>
        <v>0</v>
      </c>
      <c r="G14" s="11">
        <f t="shared" si="0"/>
        <v>3198641</v>
      </c>
      <c r="H14" s="11">
        <f t="shared" si="0"/>
        <v>12516054</v>
      </c>
      <c r="I14" s="11">
        <f t="shared" si="0"/>
        <v>37849488</v>
      </c>
      <c r="J14" s="11">
        <f t="shared" si="0"/>
        <v>240589929.19</v>
      </c>
    </row>
    <row r="15" spans="1:10" x14ac:dyDescent="0.25">
      <c r="A15" s="12"/>
      <c r="B15" s="12"/>
      <c r="C15" s="12"/>
      <c r="D15" s="13"/>
      <c r="E15" s="12"/>
      <c r="F15" s="12"/>
      <c r="G15" s="12"/>
      <c r="H15" s="12"/>
      <c r="I15" s="12"/>
      <c r="J15" s="14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2020-01-16T22:27:25Z</dcterms:created>
  <dcterms:modified xsi:type="dcterms:W3CDTF">2020-02-07T21:25:28Z</dcterms:modified>
</cp:coreProperties>
</file>