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medrano\Desktop\Z Resp. DD viejo\"/>
    </mc:Choice>
  </mc:AlternateContent>
  <bookViews>
    <workbookView xWindow="0" yWindow="0" windowWidth="20325" windowHeight="9735" tabRatio="596" firstSheet="2" activeTab="2"/>
  </bookViews>
  <sheets>
    <sheet name="ESTATALES Y COMPENSTAORIO" sheetId="2" state="hidden" r:id="rId1"/>
    <sheet name="FISM Y FORTAMUN" sheetId="1" state="hidden" r:id="rId2"/>
    <sheet name="PAGO DE PARTICIPACIONES" sheetId="3" r:id="rId3"/>
    <sheet name="MEXICALI" sheetId="10" state="hidden" r:id="rId4"/>
    <sheet name="TIJUANA" sheetId="6" state="hidden" r:id="rId5"/>
    <sheet name="ENSENADA" sheetId="4" state="hidden" r:id="rId6"/>
    <sheet name="TECATE" sheetId="11" state="hidden" r:id="rId7"/>
    <sheet name="ROSARITO" sheetId="5" state="hidden" r:id="rId8"/>
  </sheets>
  <definedNames>
    <definedName name="_xlnm._FilterDatabase" localSheetId="5" hidden="1">ENSENADA!$A$1:$AD$47</definedName>
    <definedName name="_xlnm._FilterDatabase" localSheetId="3" hidden="1">MEXICALI!$A$1:$AD$54</definedName>
    <definedName name="_xlnm._FilterDatabase" localSheetId="7" hidden="1">ROSARITO!$A$1:$AD$57</definedName>
    <definedName name="_xlnm._FilterDatabase" localSheetId="6" hidden="1">TECATE!$A$1:$AD$45</definedName>
    <definedName name="_xlnm._FilterDatabase" localSheetId="4" hidden="1">TIJUANA!$A$1:$AD$57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" l="1"/>
  <c r="G12" i="3"/>
  <c r="G11" i="3"/>
  <c r="G9" i="3"/>
  <c r="C13" i="3"/>
  <c r="C12" i="3"/>
  <c r="C11" i="3"/>
  <c r="C9" i="3"/>
  <c r="B9" i="3"/>
  <c r="J9" i="3" s="1"/>
  <c r="B13" i="3"/>
  <c r="B12" i="3"/>
  <c r="B11" i="3"/>
  <c r="B10" i="3"/>
  <c r="H13" i="3"/>
  <c r="H12" i="3"/>
  <c r="H11" i="3"/>
  <c r="H10" i="3"/>
  <c r="H9" i="3"/>
  <c r="B13" i="1" l="1"/>
  <c r="B12" i="1"/>
  <c r="B11" i="1"/>
  <c r="B10" i="1"/>
  <c r="B9" i="1"/>
  <c r="I14" i="3" l="1"/>
  <c r="H14" i="3"/>
  <c r="G14" i="3"/>
  <c r="F14" i="3"/>
  <c r="E14" i="3"/>
  <c r="D14" i="3"/>
  <c r="C14" i="3"/>
  <c r="J13" i="3"/>
  <c r="J12" i="3"/>
  <c r="J11" i="3"/>
  <c r="J10" i="3"/>
  <c r="B14" i="3"/>
  <c r="C14" i="2"/>
  <c r="D13" i="2"/>
  <c r="D12" i="2"/>
  <c r="D11" i="2"/>
  <c r="D10" i="2"/>
  <c r="D9" i="2"/>
  <c r="B14" i="2"/>
  <c r="C14" i="1"/>
  <c r="B14" i="1"/>
  <c r="D13" i="1"/>
  <c r="D12" i="1"/>
  <c r="D11" i="1"/>
  <c r="D10" i="1"/>
  <c r="D9" i="1"/>
  <c r="J14" i="3" l="1"/>
  <c r="D14" i="1"/>
  <c r="D14" i="2"/>
</calcChain>
</file>

<file path=xl/sharedStrings.xml><?xml version="1.0" encoding="utf-8"?>
<sst xmlns="http://schemas.openxmlformats.org/spreadsheetml/2006/main" count="4770" uniqueCount="745">
  <si>
    <t>EJERCICIO FISCAL 2020</t>
  </si>
  <si>
    <t>NOMBRE DEL</t>
  </si>
  <si>
    <t>(FISM)</t>
  </si>
  <si>
    <t>(FORTAMUN-DF)</t>
  </si>
  <si>
    <t>MUNICIPIO</t>
  </si>
  <si>
    <t>TOTAL</t>
  </si>
  <si>
    <t>Mexicali</t>
  </si>
  <si>
    <t xml:space="preserve">Tijuana </t>
  </si>
  <si>
    <t xml:space="preserve">Ensenada </t>
  </si>
  <si>
    <t xml:space="preserve">Tecate </t>
  </si>
  <si>
    <t>Playas de Rosarito</t>
  </si>
  <si>
    <t>TOTAL:</t>
  </si>
  <si>
    <t>ESTATALES</t>
  </si>
  <si>
    <t>COMPENSATORIO</t>
  </si>
  <si>
    <t>FONDO GENERAL</t>
  </si>
  <si>
    <t>FONDO  DE</t>
  </si>
  <si>
    <t>IMPUESTO</t>
  </si>
  <si>
    <t xml:space="preserve">IMPUESTO </t>
  </si>
  <si>
    <t>FONDO DE</t>
  </si>
  <si>
    <t>ART 4o-A</t>
  </si>
  <si>
    <t>FONDO</t>
  </si>
  <si>
    <t>DE</t>
  </si>
  <si>
    <t xml:space="preserve">FOMENTO </t>
  </si>
  <si>
    <t>SOBRE</t>
  </si>
  <si>
    <t xml:space="preserve">SOBRE </t>
  </si>
  <si>
    <t>ESPECIAL</t>
  </si>
  <si>
    <t>FISCALIZACIÓN</t>
  </si>
  <si>
    <t>FRACC 1 DE LA</t>
  </si>
  <si>
    <t xml:space="preserve">I.S.R. </t>
  </si>
  <si>
    <t>PARTICIPACIONES</t>
  </si>
  <si>
    <t>MUNICIPAL</t>
  </si>
  <si>
    <t>AUTOMÓVILES</t>
  </si>
  <si>
    <t>TENENCIA</t>
  </si>
  <si>
    <t>Y</t>
  </si>
  <si>
    <t>LEY DE COORDINACIÓN</t>
  </si>
  <si>
    <t xml:space="preserve">A LOS </t>
  </si>
  <si>
    <t>NUEVOS</t>
  </si>
  <si>
    <t>PRODUCCIÓN</t>
  </si>
  <si>
    <t>RECAUDACIÓN</t>
  </si>
  <si>
    <t>FISCAL</t>
  </si>
  <si>
    <t>MUNICIPIOS</t>
  </si>
  <si>
    <t>Y SERVICIOS</t>
  </si>
  <si>
    <t>(GASOLINA)</t>
  </si>
  <si>
    <t>fecha</t>
  </si>
  <si>
    <t>estatus_chk</t>
  </si>
  <si>
    <t>sts_descr</t>
  </si>
  <si>
    <t>rfc</t>
  </si>
  <si>
    <t>homoclave</t>
  </si>
  <si>
    <t>banco</t>
  </si>
  <si>
    <t>moneda</t>
  </si>
  <si>
    <t>fecha_can</t>
  </si>
  <si>
    <t>cuenta</t>
  </si>
  <si>
    <t>referencia</t>
  </si>
  <si>
    <t>nom</t>
  </si>
  <si>
    <t>alias_cta</t>
  </si>
  <si>
    <t>cheque_pesos</t>
  </si>
  <si>
    <t>dolares</t>
  </si>
  <si>
    <t>fol_cheque</t>
  </si>
  <si>
    <t>banco_pe</t>
  </si>
  <si>
    <t>plaza_pe</t>
  </si>
  <si>
    <t>debito</t>
  </si>
  <si>
    <t>forma_pago</t>
  </si>
  <si>
    <t>fecha_pago</t>
  </si>
  <si>
    <t>comp_pago</t>
  </si>
  <si>
    <t>recibo</t>
  </si>
  <si>
    <t>concepto</t>
  </si>
  <si>
    <t>compute_0024</t>
  </si>
  <si>
    <t>clase_tramite</t>
  </si>
  <si>
    <t>descr</t>
  </si>
  <si>
    <t>nombre_cuenta</t>
  </si>
  <si>
    <t>P</t>
  </si>
  <si>
    <t>PAGADO</t>
  </si>
  <si>
    <t>MEN540301</t>
  </si>
  <si>
    <t>9J5</t>
  </si>
  <si>
    <t>AYUNTAMIENTO DE ENSENADA</t>
  </si>
  <si>
    <t xml:space="preserve">1044348239                    </t>
  </si>
  <si>
    <t>3001</t>
  </si>
  <si>
    <t xml:space="preserve">012022001126588604  </t>
  </si>
  <si>
    <t>02980</t>
  </si>
  <si>
    <t>CORRESPONDIENTE AL FONDO I.S.R. DEL MES DE DICIEMBRE 2019 Y COMPLEMENTO DE FEBRERO 2015 A NOVIEMBRE</t>
  </si>
  <si>
    <t>01101M</t>
  </si>
  <si>
    <t xml:space="preserve">Y </t>
  </si>
  <si>
    <t>BANORTE, S. A.</t>
  </si>
  <si>
    <t>PART. FED 2019</t>
  </si>
  <si>
    <t xml:space="preserve">PAGADO                        </t>
  </si>
  <si>
    <t xml:space="preserve">4061050365                    </t>
  </si>
  <si>
    <t>03028</t>
  </si>
  <si>
    <t>INSTRUCCION DE PAGO MEDIANTE OFICIO 200272 DEL 06-FEB-2020 POR CONTRIBUCIONES MUNICIPALES DE ENERO 2</t>
  </si>
  <si>
    <t>01389M</t>
  </si>
  <si>
    <t>BCO.  H S B C</t>
  </si>
  <si>
    <t>PARTICIPACIONES ESTATALES</t>
  </si>
  <si>
    <t>03618</t>
  </si>
  <si>
    <t>PAGO CORRESPONDIENTE AL MES DE  ENERO 2020 POR LOS CONCEPTOS DE IMPUESTOS ESTATALES, IMPUESTO SOBRE</t>
  </si>
  <si>
    <t>01835M</t>
  </si>
  <si>
    <t>03619</t>
  </si>
  <si>
    <t>PAGO CORRESPONDIENTE AL MES DE  ENERO DE 2020 POR CONCEPTO DE FONDO COMPENSATORIO. CHEQUE A NOMBRE D</t>
  </si>
  <si>
    <t>03614</t>
  </si>
  <si>
    <t>PAGO CORRESPONDIENTE AL MES DE  ENERO DE 2020  DEL IMPUESTO SOBRE TENENCIA Y DEL IMPUESTO SOBRE AUTO</t>
  </si>
  <si>
    <t>01841M</t>
  </si>
  <si>
    <t>04142</t>
  </si>
  <si>
    <t>PAGO DEL IMPUESTO ESPECIAL SOBRE PRODUCCIÓN Y SERVICIOS POR GASOLINA Y DIÉSEL CORRESPONDIENTE AL MES</t>
  </si>
  <si>
    <t>01963M</t>
  </si>
  <si>
    <t>04146</t>
  </si>
  <si>
    <t>ANTICIPO DEL FONDO GENERAL DE PARTICIPACIONES, CORRESPONDIENTE AL MES DE FEBRERO 2020_x000D_
 CHEQUE A NOM</t>
  </si>
  <si>
    <t>01968M</t>
  </si>
  <si>
    <t>04137</t>
  </si>
  <si>
    <t>FEIEF CIERRE ANUAL EJERCICIO 2019, FONDO GENERAL DE PARTICIPACIONES, FONDO FOMENTO MUNICIPAL Y FONDO</t>
  </si>
  <si>
    <t>02024M</t>
  </si>
  <si>
    <t>04332</t>
  </si>
  <si>
    <t>INSTRUCCION DE PAGO MEDIANTE CORREO ELECTRONICO PARA ANTICIPO DE PARTICIPACIONES. Proveedor MEN54030</t>
  </si>
  <si>
    <t>02103M</t>
  </si>
  <si>
    <t xml:space="preserve">4064179914                    </t>
  </si>
  <si>
    <t>3002</t>
  </si>
  <si>
    <t xml:space="preserve">021022040646999372  </t>
  </si>
  <si>
    <t>05574</t>
  </si>
  <si>
    <t>PAGO FONDO DE APORTACIONES PARA LA INFRAESTRUCTURA SOCIAL MUNICIPAL DEL MES DE FEBRERO 2020 CHEQUE A</t>
  </si>
  <si>
    <t>02793M</t>
  </si>
  <si>
    <t>FAISM 2020</t>
  </si>
  <si>
    <t>05595</t>
  </si>
  <si>
    <t>LIQUIDACIÓN DEL FONDO GENERAL DE PARTICIPACIONES CORRESPONDIENTE_x000D_
AL MES DE  FEBRERO DE 2020_x000D_
 CHEQU</t>
  </si>
  <si>
    <t>02784M</t>
  </si>
  <si>
    <t>05612</t>
  </si>
  <si>
    <t>PAGO CORRESPONDIENTE AL MES DE  FEBRERO 2020  DEL FONDO DE COMPENSACIÓN  DEL IMPUESTO SOBRE AUTOMÓVI</t>
  </si>
  <si>
    <t>02798M</t>
  </si>
  <si>
    <t xml:space="preserve">1092180300                    </t>
  </si>
  <si>
    <t xml:space="preserve">021022040646999453  </t>
  </si>
  <si>
    <t>05618</t>
  </si>
  <si>
    <t>PAGO DEL FONDO DE APORTACIONES PARA EL FORTALECIMIENTO MUNICIPAL CORRESPONDIENTE AL MES DE FEBRERO D</t>
  </si>
  <si>
    <t>02801M</t>
  </si>
  <si>
    <t>FORTAMUN 2020</t>
  </si>
  <si>
    <t>05614</t>
  </si>
  <si>
    <t>PAGO DE FONDOS DE IMPTOS. ESPECIALES, FONDO DE FOMENTO MUNICIPAL Y FONDO DE FISCALIZACIÓN POR EL MES</t>
  </si>
  <si>
    <t>02863M</t>
  </si>
  <si>
    <t>05715</t>
  </si>
  <si>
    <t>PAGO DE TERCER AJUSTE CUATRIMESTRAL 2019, DE FONDO GENERAL, FONDO FOMENTO MUNICIPAL Y FONDO DE FISCA</t>
  </si>
  <si>
    <t>03075M</t>
  </si>
  <si>
    <t>06109</t>
  </si>
  <si>
    <t>CORRESPONDIENTE AL MES DE ENERO 2020, COMPLEMENTO DE FEBRERO 2015 A DICIEMBRE 2019 Y DEVOLUCIONES DE</t>
  </si>
  <si>
    <t>03225M</t>
  </si>
  <si>
    <t>06214</t>
  </si>
  <si>
    <t>PAGO SEGUN OFICIO 200405 DEL 05-MZO-2020 POR CONTRIBUCIONES MUNICIPALES DE FEBRERO-2020 Proveedor ME</t>
  </si>
  <si>
    <t>03549M</t>
  </si>
  <si>
    <t>06897</t>
  </si>
  <si>
    <t>PAGO CORRESPONDIENTE AL MES DE  FEBRERO 2020 POR LOS CONCEPTOS DE IMPUESTOS ESTATALES, IMPUESTO SOBR</t>
  </si>
  <si>
    <t>03857M</t>
  </si>
  <si>
    <t>06898</t>
  </si>
  <si>
    <t>PAGO CORRESPONDIENTE AL MES DE  FEBRERO DE 2020 POR CONCEPTO DE FONDO COMPENSATORIO CHEQUE A NOMBRE</t>
  </si>
  <si>
    <t>06908</t>
  </si>
  <si>
    <t>PAGO CORRESPONDIENTE DEL MES DE  MARZO DE 2020  DEL IMPUESTO SOBRE TENENCIA Y DEL IMPUESTO SOBRE AUT</t>
  </si>
  <si>
    <t>03963M</t>
  </si>
  <si>
    <t>06933</t>
  </si>
  <si>
    <t>03852M</t>
  </si>
  <si>
    <t>06921</t>
  </si>
  <si>
    <t>PAGO CORRESPONDIENTE AL MES DE MARZO DE 2020.POR CONCEPTO DE ANTICIPO DEL FONDO GENERAL DE PARTICIPA</t>
  </si>
  <si>
    <t>03968M</t>
  </si>
  <si>
    <t>Q</t>
  </si>
  <si>
    <t>CUSTODIA</t>
  </si>
  <si>
    <t>PAGO DEL FONDO DE APORTACIONES PARA LA INFRAESTRUCTURA SOCIAL MUNICIPAL CORRESPONDIENTE AL MES DE MA</t>
  </si>
  <si>
    <t>05409M</t>
  </si>
  <si>
    <t xml:space="preserve">CUSTODIA                      </t>
  </si>
  <si>
    <t>PAGO DEL FONDO DE APORTACION PARA EL FORTALECIMIENTO DE LOS MUNICIPIO CORRESPONDIENTE AL MES DE MARZ</t>
  </si>
  <si>
    <t>05414M</t>
  </si>
  <si>
    <t>AMP981201</t>
  </si>
  <si>
    <t>HJ4</t>
  </si>
  <si>
    <t>AYUNTAMIENTO DE ROSARITO</t>
  </si>
  <si>
    <t>3008</t>
  </si>
  <si>
    <t xml:space="preserve">072028005950652911  </t>
  </si>
  <si>
    <t>2977</t>
  </si>
  <si>
    <t xml:space="preserve">072028005674881505  </t>
  </si>
  <si>
    <t>03026</t>
  </si>
  <si>
    <t>INSTRUCCION DE PAGO MEDIANTE OFICIO 2002747 DEL 06-FEB-2020 POR CONTRIBUCIONES MUNICIPALES DE ENERO</t>
  </si>
  <si>
    <t>01386M</t>
  </si>
  <si>
    <t xml:space="preserve">04307279865                   </t>
  </si>
  <si>
    <t xml:space="preserve">072028002984949143  </t>
  </si>
  <si>
    <t>03659</t>
  </si>
  <si>
    <t>LAS TRES APORTACIONES AL COMITE ZOFEMAT., PARA EL MUNICIPIO DE PLAYAS DE ROSARITO, CORRESPONDIENTE A</t>
  </si>
  <si>
    <t>01499M</t>
  </si>
  <si>
    <t xml:space="preserve">Z </t>
  </si>
  <si>
    <t>BANAMEX, S. A.</t>
  </si>
  <si>
    <t>ZOFEMAT ROSARITO</t>
  </si>
  <si>
    <t>03660</t>
  </si>
  <si>
    <t>03661</t>
  </si>
  <si>
    <t>03662</t>
  </si>
  <si>
    <t>LAS 3 APORTACIONES AL COMITE ZOFEMAT CORRESPONDIENTE AL AYUNTAMIENTO DE PLAYAS DE ROSARITO DEL MES D</t>
  </si>
  <si>
    <t>01502M</t>
  </si>
  <si>
    <t>03663</t>
  </si>
  <si>
    <t>03664</t>
  </si>
  <si>
    <t>03622</t>
  </si>
  <si>
    <t>01837M</t>
  </si>
  <si>
    <t>03623</t>
  </si>
  <si>
    <t>PAGO CORRESPONDIENTE AL MES DE  ENERO DE 2020 POR CONCEPTO DE FONDO COMPENSATORIO CHEQUE A NOMBRE DE</t>
  </si>
  <si>
    <t>03611</t>
  </si>
  <si>
    <t>01842M</t>
  </si>
  <si>
    <t>04140</t>
  </si>
  <si>
    <t>01961M</t>
  </si>
  <si>
    <t>04139</t>
  </si>
  <si>
    <t>PAGO CORRESPONDIENTE AL MES DE FEBRERO DE 2020, POR CONCEPTO DE ANTICIPO DEL _x000D_
 FONDO GENERAL DE PAR</t>
  </si>
  <si>
    <t>01970M</t>
  </si>
  <si>
    <t>4130</t>
  </si>
  <si>
    <t>PAGO DE FEIEF CIERRE ANUAL 2019 DE FONDO GENERAL, FONDO FOMENTO MUNICIPAL Y FONDO DE FISCALIZACIÓN C</t>
  </si>
  <si>
    <t>02027M</t>
  </si>
  <si>
    <t xml:space="preserve">072028010961063173  </t>
  </si>
  <si>
    <t>05578</t>
  </si>
  <si>
    <t>PAGO DEL FONDO DE APORTACIONES PARA LA INFRAESTRUCTURA SOCIAL MUNICIPAL CORRESPONDIENTE AL MES DE FE</t>
  </si>
  <si>
    <t>02795M</t>
  </si>
  <si>
    <t>05582</t>
  </si>
  <si>
    <t xml:space="preserve">LIQUIDACIÓN DEL FONDO GENERAL DE PARTICIPACIONES CORRESPONDIENTE_x000D_
 AL MES DE FEBRERO  DE 2020._x000D_
 _x000D_
</t>
  </si>
  <si>
    <t>02786M</t>
  </si>
  <si>
    <t>05583</t>
  </si>
  <si>
    <t>02790M</t>
  </si>
  <si>
    <t>05584</t>
  </si>
  <si>
    <t>02800M</t>
  </si>
  <si>
    <t xml:space="preserve">072028010961081061  </t>
  </si>
  <si>
    <t>05581</t>
  </si>
  <si>
    <t>02804M</t>
  </si>
  <si>
    <t>5711</t>
  </si>
  <si>
    <t>03073M</t>
  </si>
  <si>
    <t>6106</t>
  </si>
  <si>
    <t>06212</t>
  </si>
  <si>
    <t>PAGO SEGUN OFICIO 200403 DEL 05-MZO-2020 POR CONTRIBUCIONES MUNICIPALES DE FEBRERO-2020 Proveedor AM</t>
  </si>
  <si>
    <t>03546M</t>
  </si>
  <si>
    <t>06901</t>
  </si>
  <si>
    <t>AL MES DE  FEBRERO 2020 POR LOS CONCEPTOS DE IMPUESTOS ESTATALES, IMPUESTO PAGO CORRESPONDIENTE SOBR</t>
  </si>
  <si>
    <t>03859M</t>
  </si>
  <si>
    <t>06902</t>
  </si>
  <si>
    <t>06905</t>
  </si>
  <si>
    <t>PAGO CORRESPONDIENTE DEL MES DE  FEBRERO DE 2020  DEL IMPUESTO SOBRE TENENCIA Y DEL IMPUESTO SOBRE A</t>
  </si>
  <si>
    <t>03961M</t>
  </si>
  <si>
    <t>06930</t>
  </si>
  <si>
    <t>03854M</t>
  </si>
  <si>
    <t>06906</t>
  </si>
  <si>
    <t>PAGO CORRESPONDIENTE AL MES DE MARZO DE 2020, POR CONCEPTO DE ANTICIPO DEL  FONDO GENERAL DE PARTICI</t>
  </si>
  <si>
    <t>03966M</t>
  </si>
  <si>
    <t>LIQUIDACIÓN DEL FONDO GENERAL DE ARTICIPACIONES CORRESPONDIENTE AL MES DE MARZO  DE 2020._x000D_
 CHEQUE A</t>
  </si>
  <si>
    <t>04890M</t>
  </si>
  <si>
    <t>05031M</t>
  </si>
  <si>
    <t>PAGO DEL FONDO DE COMPENSACION DEL IMPUESTO SOBRE AUTOMOVILES NUEVOS DEL MES DE MARZO 2020 CHEQUE A</t>
  </si>
  <si>
    <t>05040M</t>
  </si>
  <si>
    <t>LAS 3 APORTACIONES AL COMITE ZOFEMAT CORRESPONDIENTE AL AYUNTAMIENTO DE PLAYAS DE ROSARITO DE DICIEM</t>
  </si>
  <si>
    <t>05294M</t>
  </si>
  <si>
    <t>05411M</t>
  </si>
  <si>
    <t>05416M</t>
  </si>
  <si>
    <t>ATB541201</t>
  </si>
  <si>
    <t>KK2</t>
  </si>
  <si>
    <t>AYUNTAMIENTO DE TIJUANA B.C.</t>
  </si>
  <si>
    <t xml:space="preserve">021020040647001151  </t>
  </si>
  <si>
    <t>02979</t>
  </si>
  <si>
    <t xml:space="preserve">021020040610507381  </t>
  </si>
  <si>
    <t>3024</t>
  </si>
  <si>
    <t>INSTRUCCION DE PAGO MEDIANTE OFICIO 200271 DEL 06-FEB-2020 POR CONTRIBUCIONES MUNICIPALES DE ENERO 2</t>
  </si>
  <si>
    <t>01387M</t>
  </si>
  <si>
    <t xml:space="preserve">04307279733                   </t>
  </si>
  <si>
    <t>3004</t>
  </si>
  <si>
    <t xml:space="preserve">062028001661112343  </t>
  </si>
  <si>
    <t>03653</t>
  </si>
  <si>
    <t>LAS 3 APORTACIONES AL COMITE ZOFEMAT CORRESPONDIENTE AL AYUNTAMIENTO DE TIJUANA DEL MES DE DICIEMBRE</t>
  </si>
  <si>
    <t>01498M</t>
  </si>
  <si>
    <t>ZOFEMAT TIJUANA</t>
  </si>
  <si>
    <t>03654</t>
  </si>
  <si>
    <t>03655</t>
  </si>
  <si>
    <t>03656</t>
  </si>
  <si>
    <t>LAS TRES APORTACIONES AL COMITE ZOFEMAT., PARA EL MUNICIPIO DE TIJUANA, CORRESPONDIENTE AL MES DE OC</t>
  </si>
  <si>
    <t>01500M</t>
  </si>
  <si>
    <t>03657</t>
  </si>
  <si>
    <t>03658</t>
  </si>
  <si>
    <t>03613</t>
  </si>
  <si>
    <t>01839M</t>
  </si>
  <si>
    <t xml:space="preserve">021020040647001232  </t>
  </si>
  <si>
    <t>03696</t>
  </si>
  <si>
    <t>01886M</t>
  </si>
  <si>
    <t>03697</t>
  </si>
  <si>
    <t>04764</t>
  </si>
  <si>
    <t>01967M</t>
  </si>
  <si>
    <t>04143</t>
  </si>
  <si>
    <t>01964M</t>
  </si>
  <si>
    <t>04133</t>
  </si>
  <si>
    <t>02022M</t>
  </si>
  <si>
    <t xml:space="preserve">002028701548069361  </t>
  </si>
  <si>
    <t>05576</t>
  </si>
  <si>
    <t>02792M</t>
  </si>
  <si>
    <t>05592</t>
  </si>
  <si>
    <t>LIQUIDACIÓN DEL FONDO GENERAL  DE PARTICIPACIONES CORRESPONDIENTE_x000D_
 AL MES DE FEBRERO 2020_x000D_
 CHEQUE</t>
  </si>
  <si>
    <t>02783M</t>
  </si>
  <si>
    <t>05608</t>
  </si>
  <si>
    <t>02788M</t>
  </si>
  <si>
    <t>05611</t>
  </si>
  <si>
    <t>02797M</t>
  </si>
  <si>
    <t xml:space="preserve">072028010934870241  </t>
  </si>
  <si>
    <t>05580</t>
  </si>
  <si>
    <t>02805M</t>
  </si>
  <si>
    <t>05716</t>
  </si>
  <si>
    <t>PAGO DE TERCER AJUSTE CUATRIMESTRAL 2019, DEL FONDO GENERAL, FONDO FOMENTO MUNICIPAL Y FONDO DE FISC</t>
  </si>
  <si>
    <t>03076M</t>
  </si>
  <si>
    <t>06108</t>
  </si>
  <si>
    <t>CORRESPONDIENTE AL FONDO I.S.R. DEL MES DE ENERO 2020, COMPLEMENTO DE FEBRERO DE 2015 A DICIEMBRE DE</t>
  </si>
  <si>
    <t>06211</t>
  </si>
  <si>
    <t>PAGO SEGUN OFICIO 200406 DEL 05-MZO-2020 POR CONTRIBUCIONES MUNICIPALES DE FEBRERO-2020 Proveedor AT</t>
  </si>
  <si>
    <t>03548M</t>
  </si>
  <si>
    <t>06893</t>
  </si>
  <si>
    <t>03856M</t>
  </si>
  <si>
    <t>06894</t>
  </si>
  <si>
    <t>06932</t>
  </si>
  <si>
    <t>03851M</t>
  </si>
  <si>
    <t>06909</t>
  </si>
  <si>
    <t>03964M</t>
  </si>
  <si>
    <t>07388</t>
  </si>
  <si>
    <t>PAGO CORRESPONDIENTE AL MES DE MARZO DE 2020. POR CONCEPTO DE ANTICIPO DEL FONDO GENERAL DE PARTICIP</t>
  </si>
  <si>
    <t>04052M</t>
  </si>
  <si>
    <t>LIQUIDACIÓN DEL FONDO GENERAL  DE ARTICIPACIONES CORRESPONDIENTE AL MES DE MARZO 2020._x000D_
 CHEQUE A NO</t>
  </si>
  <si>
    <t>04887M</t>
  </si>
  <si>
    <t>05033M</t>
  </si>
  <si>
    <t>05037M</t>
  </si>
  <si>
    <t>LAS 3 APORTACIONES AL COMITE ZOFEMAT CORRESPONDIENTE AL AYUNTAMIENTO DE TIJUANA DE DICIEMBRE 2019. P</t>
  </si>
  <si>
    <t>05295M</t>
  </si>
  <si>
    <t>05408M</t>
  </si>
  <si>
    <t>05413M</t>
  </si>
  <si>
    <t>AMB541201</t>
  </si>
  <si>
    <t>348</t>
  </si>
  <si>
    <t>AYUNTAMIENTO MEXICALI BCN</t>
  </si>
  <si>
    <t xml:space="preserve">014020655069693879  </t>
  </si>
  <si>
    <t>02978</t>
  </si>
  <si>
    <t xml:space="preserve">012020001113516568  </t>
  </si>
  <si>
    <t>03027</t>
  </si>
  <si>
    <t>INSTRUCCION DE PAGO MEDIANTE OFICIO 200270 DEL 06-FEB-2020 POR CONTRIBUCIONES MUNICIPALES DE ENERO 2</t>
  </si>
  <si>
    <t>01388M</t>
  </si>
  <si>
    <t xml:space="preserve">04307280294                   </t>
  </si>
  <si>
    <t xml:space="preserve">014020655017549409  </t>
  </si>
  <si>
    <t>03650</t>
  </si>
  <si>
    <t>LAS TRES APORTACIONES AL COMITE ZOFEMAT., PARA EL MUNICIPIO DE MEXICALI, CORRESPONDIENTE AL MES DE O</t>
  </si>
  <si>
    <t>01501M</t>
  </si>
  <si>
    <t>ZOFEMAT MXLI</t>
  </si>
  <si>
    <t>03651</t>
  </si>
  <si>
    <t>03652</t>
  </si>
  <si>
    <t>03616</t>
  </si>
  <si>
    <t>01833M</t>
  </si>
  <si>
    <t>03617</t>
  </si>
  <si>
    <t>03612</t>
  </si>
  <si>
    <t>01838M</t>
  </si>
  <si>
    <t>04144</t>
  </si>
  <si>
    <t>01965M</t>
  </si>
  <si>
    <t>04145</t>
  </si>
  <si>
    <t>PAGO CORRESPONDIENTE AL MES DE FEBRERO DE 2020, POR CONCEPTO DE ANTICIPO DEL FONDO GENERAL DE PARTIC</t>
  </si>
  <si>
    <t>01966M</t>
  </si>
  <si>
    <t>04136</t>
  </si>
  <si>
    <t>02023M</t>
  </si>
  <si>
    <t xml:space="preserve">012020001141974295  </t>
  </si>
  <si>
    <t>05575</t>
  </si>
  <si>
    <t>02791M</t>
  </si>
  <si>
    <t>05588</t>
  </si>
  <si>
    <t>LIQUIDACION DEL FONDO GENERAL DE PARTICIPACIONES DEL MES DE FEBRERO 2020 CHEQUE A NOMBRE DE  AMB5412</t>
  </si>
  <si>
    <t>02782M</t>
  </si>
  <si>
    <t>05607</t>
  </si>
  <si>
    <t>02787M</t>
  </si>
  <si>
    <t>05610</t>
  </si>
  <si>
    <t>02796M</t>
  </si>
  <si>
    <t xml:space="preserve">021020040646998537  </t>
  </si>
  <si>
    <t>05617</t>
  </si>
  <si>
    <t>02802M</t>
  </si>
  <si>
    <t>05719</t>
  </si>
  <si>
    <t>PAGO DEL TERCER AJUSTE CUATRIMESTRAL 2019, DEL FONDO GENERAL, FONDO FOMENTO MUNICIPAL Y FONDO DE FIS</t>
  </si>
  <si>
    <t>03077M</t>
  </si>
  <si>
    <t xml:space="preserve">4056758659                    </t>
  </si>
  <si>
    <t xml:space="preserve">05774 </t>
  </si>
  <si>
    <t>PARA PAGO DE CERTIFICACION DE LIBERTAD DE GRAVAMEN DE HUERTAS DE LA PROGRESO CON CLAVE CAT.HP-024-04</t>
  </si>
  <si>
    <t xml:space="preserve">G </t>
  </si>
  <si>
    <t>GASTO PROTEGIDO CHEQUES</t>
  </si>
  <si>
    <t>06107</t>
  </si>
  <si>
    <t xml:space="preserve">05941 </t>
  </si>
  <si>
    <t>PARA PAGO DE CERTIFICACION DE DESLINDE CON CLAVE CAT. MV-009-017, PROPIEDAD DE GOBIERNO DEL ESTADO._x000D_</t>
  </si>
  <si>
    <t xml:space="preserve">05942 </t>
  </si>
  <si>
    <t>PARA PAGO DE CERTIFICACIONES DE LIBERTAD DE GRAVAMEN, PROPIEDAD DEL GOBIERNO DEL ESTADO CON CLAVE CA</t>
  </si>
  <si>
    <t>06213</t>
  </si>
  <si>
    <t>PAGO SEGUN OFICIO 200407 DEL 05-MZO-2020 POR CONTRIBUCIONES MUNICIPALES DE FEBRERO-2020 Proveedor AM</t>
  </si>
  <si>
    <t>03547M</t>
  </si>
  <si>
    <t>06895</t>
  </si>
  <si>
    <t>03855M</t>
  </si>
  <si>
    <t>06896</t>
  </si>
  <si>
    <t>06931</t>
  </si>
  <si>
    <t>03850M</t>
  </si>
  <si>
    <t>06910</t>
  </si>
  <si>
    <t>03965M</t>
  </si>
  <si>
    <t>06925</t>
  </si>
  <si>
    <t>PAGO CORRESPONDIENTE AL MES DE MARZO DE 2020 POR CONCEPTO DE ANTICIPO DEL FONDO GENERAL DE PARTICIPA</t>
  </si>
  <si>
    <t>03969M</t>
  </si>
  <si>
    <t>LIQUIDACION DEL FONDO GENERAL DE PARTICIPACIONES DEL MES DE MARZO 2020 CHEQUE A NOMBRE DE  AMB541201</t>
  </si>
  <si>
    <t>04886M</t>
  </si>
  <si>
    <t>05030M</t>
  </si>
  <si>
    <t>PAGO DEL FONDO COMPENSATORIO DEL IMPUESTO SOBRE AUTOMOVILES NUEVOS DEL MES DE MARZO 2020 CHEQUE A NO</t>
  </si>
  <si>
    <t>05036M</t>
  </si>
  <si>
    <t>05407M</t>
  </si>
  <si>
    <t>05412M</t>
  </si>
  <si>
    <t>PMT540302</t>
  </si>
  <si>
    <t>AR5</t>
  </si>
  <si>
    <t>PRESIDENCIA MUNICIPAL TECATE</t>
  </si>
  <si>
    <t>3003</t>
  </si>
  <si>
    <t xml:space="preserve">014028655059514669  </t>
  </si>
  <si>
    <t>03025</t>
  </si>
  <si>
    <t>INSTRUCCION DE PAGO MEDIANTE OFICIO 200273 DEL 06-FEB-2020 POR CONTRIBUCIONES MUNICIPALES DE ENERO 2</t>
  </si>
  <si>
    <t>01385M</t>
  </si>
  <si>
    <t>03620</t>
  </si>
  <si>
    <t>01836M</t>
  </si>
  <si>
    <t>03621</t>
  </si>
  <si>
    <t xml:space="preserve">014028655056480408  </t>
  </si>
  <si>
    <t>03615</t>
  </si>
  <si>
    <t>01840M</t>
  </si>
  <si>
    <t>04141</t>
  </si>
  <si>
    <t>01962M</t>
  </si>
  <si>
    <t>04147</t>
  </si>
  <si>
    <t>01969M</t>
  </si>
  <si>
    <t>04138</t>
  </si>
  <si>
    <t>02025M</t>
  </si>
  <si>
    <t xml:space="preserve">04407 </t>
  </si>
  <si>
    <t>PARA PAGO DE DOS CERTIFICACIONES DE LIBERTAD DE GRAVAMEN FISCALES DEL FRACC.SIERRA LINDA Y DEL LOTE</t>
  </si>
  <si>
    <t xml:space="preserve">014028655079417872  </t>
  </si>
  <si>
    <t>05577</t>
  </si>
  <si>
    <t>02794M</t>
  </si>
  <si>
    <t>05603</t>
  </si>
  <si>
    <t>LIQUIDACIÓN DEL FONDO GENERAL  DE PARTICIPACIONES CORRESPONDIENTE AL MES DE FEBRERO DE 2020._x000D_
 CHEQU</t>
  </si>
  <si>
    <t>02785M</t>
  </si>
  <si>
    <t>05609</t>
  </si>
  <si>
    <t>02789M</t>
  </si>
  <si>
    <t>05613</t>
  </si>
  <si>
    <t>02799M</t>
  </si>
  <si>
    <t xml:space="preserve">014028655079417733  </t>
  </si>
  <si>
    <t>05619</t>
  </si>
  <si>
    <t>02803M</t>
  </si>
  <si>
    <t>05714</t>
  </si>
  <si>
    <t>03074M</t>
  </si>
  <si>
    <t>06215</t>
  </si>
  <si>
    <t>PAGO SEGUN OFICIO 200404 DEL 05-MZO-2020 POR CONTRIBUCIONES MUNICIPALES DE FEBRERO-2020 Proveedor PM</t>
  </si>
  <si>
    <t>03550M</t>
  </si>
  <si>
    <t>06899</t>
  </si>
  <si>
    <t>03858M</t>
  </si>
  <si>
    <t>06900</t>
  </si>
  <si>
    <t>06907</t>
  </si>
  <si>
    <t>03962M</t>
  </si>
  <si>
    <t>06934</t>
  </si>
  <si>
    <t>03853M</t>
  </si>
  <si>
    <t>06912</t>
  </si>
  <si>
    <t>PAGO CORRESPONDIENTE AL MES DE MARZO DE 2020.POR CONCEPTO DE ANTICIPO DEL  FONDO GENERAL DE PARTICIP</t>
  </si>
  <si>
    <t>03967M</t>
  </si>
  <si>
    <t>05032M</t>
  </si>
  <si>
    <t>05039M</t>
  </si>
  <si>
    <t>05410M</t>
  </si>
  <si>
    <t>05415M</t>
  </si>
  <si>
    <t>1/15/2020 00:00:00</t>
  </si>
  <si>
    <t>01363</t>
  </si>
  <si>
    <t>INSTRUCCION DE PAGO MEDIANTE OFICIO 200061 DEL 06/01/2020 POR CONTRIBUCIONES MUNICIPALES DE DICIEMBR</t>
  </si>
  <si>
    <t>00173M</t>
  </si>
  <si>
    <t>1/17/2020 00:00:00</t>
  </si>
  <si>
    <t>01487</t>
  </si>
  <si>
    <t>PAGO CORRESPONDIENTE AL MES DE ENERO DE 2020 POR CONCEPTO DE ANTICIPO DEL FONDO GENERAL DE PARTICIPA</t>
  </si>
  <si>
    <t>00271M</t>
  </si>
  <si>
    <t>1/28/2020 00:00:00</t>
  </si>
  <si>
    <t>02277</t>
  </si>
  <si>
    <t>LIQUIDACIÓN DEL FONDO GENERAL DE PARTICIPACIONES CORRESPONDIENTE_x000D_
AL MES DE ENERO  DE 2020._x000D_
 CHEQUE</t>
  </si>
  <si>
    <t>00584M</t>
  </si>
  <si>
    <t>1/30/2020 00:00:00</t>
  </si>
  <si>
    <t>02765</t>
  </si>
  <si>
    <t>PAGO CORRESPONDIENTE AL MES DE ENERO DE 2020, DEL FONDO DE COMPENSACION DEL IMPUESTO SOBRE AUTOMOVIL</t>
  </si>
  <si>
    <t>00865M</t>
  </si>
  <si>
    <t>02772</t>
  </si>
  <si>
    <t>00874M</t>
  </si>
  <si>
    <t>1/31/2020 00:00:00</t>
  </si>
  <si>
    <t>02874</t>
  </si>
  <si>
    <t>PAGO DEL FONDOS DE APORTACIONES PARA LA INFRAESRUCTURA SOCIAL MUNICIPAL,  CORRESPONDIENTE AL MES DE</t>
  </si>
  <si>
    <t>00910M</t>
  </si>
  <si>
    <t>02858</t>
  </si>
  <si>
    <t>PAGO DEL FONDO DE APORTACIONES PARA EL FORTALECIMIENTO DE LOS MUNICIPIOS, CORRESPONDIENTE AL MES DE</t>
  </si>
  <si>
    <t>00915M</t>
  </si>
  <si>
    <t>2/6/2020 00:00:00</t>
  </si>
  <si>
    <t>2/7/2020 00:00:00</t>
  </si>
  <si>
    <t>2/10/2020 00:00:00</t>
  </si>
  <si>
    <t>2/11/2020 00:00:00</t>
  </si>
  <si>
    <t>2/14/2020 00:00:00</t>
  </si>
  <si>
    <t>2/17/2020 00:00:00</t>
  </si>
  <si>
    <t>2/18/2020 00:00:00</t>
  </si>
  <si>
    <t>2/28/2020 00:00:00</t>
  </si>
  <si>
    <t>3/2/2020 00:00:00</t>
  </si>
  <si>
    <t>3/4/2020 00:00:00</t>
  </si>
  <si>
    <t>3/5/2020 00:00:00</t>
  </si>
  <si>
    <t>3/6/2020 00:00:00</t>
  </si>
  <si>
    <t>3/9/2020 00:00:00</t>
  </si>
  <si>
    <t>3/13/2020 00:00:00</t>
  </si>
  <si>
    <t>3/26/2020 00:00:00</t>
  </si>
  <si>
    <t>8427</t>
  </si>
  <si>
    <t>3/27/2020 00:00:00</t>
  </si>
  <si>
    <t>8475</t>
  </si>
  <si>
    <t>8488</t>
  </si>
  <si>
    <t>3/31/2020 00:00:00</t>
  </si>
  <si>
    <t>4/1/2020 00:00:00</t>
  </si>
  <si>
    <t>09342</t>
  </si>
  <si>
    <t>9253</t>
  </si>
  <si>
    <t>4/6/2020 00:00:00</t>
  </si>
  <si>
    <t>09760</t>
  </si>
  <si>
    <t>CORRESPONDIENTE AL FONDO I.S.R. DEL MES DE FEBRERO 2020 Y COMPLEMENTO DE FEBRERO DE 2015 A ENERO DE</t>
  </si>
  <si>
    <t>05746M</t>
  </si>
  <si>
    <t>4/8/2020 00:00:00</t>
  </si>
  <si>
    <t>09861</t>
  </si>
  <si>
    <t>INSTRUCCION DE PAGO DE LAS CONTRIBUCIONES MUNICIPALES DEL MES DE MARZO 2020 Proveedor AMB541201348 A</t>
  </si>
  <si>
    <t>05993M</t>
  </si>
  <si>
    <t>4/15/2020 00:00:00</t>
  </si>
  <si>
    <t>10443</t>
  </si>
  <si>
    <t>PAGO DEL MES DE MARZO 2020 POR LOS CONCEPTOS DE IMPUESTOS ESTATALES, IMPUESTO SOBRE HOSPEDAJE, IMPUE</t>
  </si>
  <si>
    <t>06254M</t>
  </si>
  <si>
    <t>10444</t>
  </si>
  <si>
    <t>PAGO CORRESPONDIENTE AL MES DE  MARZO DE 2020 POR CONCEPTO DE FONDO COMPENSATORIO CHEQUE A NOMBRE DE</t>
  </si>
  <si>
    <t>10437</t>
  </si>
  <si>
    <t>06259M</t>
  </si>
  <si>
    <t>4/17/2020 00:00:00</t>
  </si>
  <si>
    <t>10545</t>
  </si>
  <si>
    <t>FONDO DE FISCALIZACIÓN Y RECAUDACIÓN CORRESPONDIENTES AL 1ER TRIMESTRE DEL EJERCICIO FISCAL 2020 DEL</t>
  </si>
  <si>
    <t>06405M</t>
  </si>
  <si>
    <t>10569</t>
  </si>
  <si>
    <t>06415M</t>
  </si>
  <si>
    <t>10549</t>
  </si>
  <si>
    <t>PAGO CORRESPONDIENTE AL MES DE  ABRIL DE 2020 POR CONCEPTO DE ANTICIPO DEL FONDO GENERAL DE PARTICIP</t>
  </si>
  <si>
    <t>06410M</t>
  </si>
  <si>
    <t>4/22/2020 00:00:00</t>
  </si>
  <si>
    <t xml:space="preserve">65507927313                   </t>
  </si>
  <si>
    <t xml:space="preserve">021020040647006774  </t>
  </si>
  <si>
    <t>10825</t>
  </si>
  <si>
    <t>TRANSFERENCIA AL MUNICIPIO DE MEXICALI, B.C., CORRESPONDIENTE A LA PRIMERA MINISTRACION DE LOS RECUR</t>
  </si>
  <si>
    <t>06641M</t>
  </si>
  <si>
    <t>PF</t>
  </si>
  <si>
    <t>SANTANDER.</t>
  </si>
  <si>
    <t>FORTASEG FED 2020</t>
  </si>
  <si>
    <t>4/28/2020 00:00:00</t>
  </si>
  <si>
    <t>4/30/2020 00:00:00</t>
  </si>
  <si>
    <t>PAGO DEL FONDO DE APORTACIONES PARA LA INFRAESTRUCTURA SOCIAL MUNICIPAL CORRESPONDIENTE AL MES DE AB</t>
  </si>
  <si>
    <t>07166M</t>
  </si>
  <si>
    <t>PAGO CORRESPONDIENTE AL MES DE  ABRIL 2020  DEL FONDO COMPENSACIÓN  DEL IMPUESTO SOBRE AUTOMÓVILES N</t>
  </si>
  <si>
    <t>07161M</t>
  </si>
  <si>
    <t>07176M</t>
  </si>
  <si>
    <t>4/29/2020 00:00:00</t>
  </si>
  <si>
    <t>LIQUIDACION DEL FONDO GENERAL DE PARTICIPACIONES DEL MES DE ABRIL 2020 CHEQUE A NOMBRE DE  AMB541201</t>
  </si>
  <si>
    <t>07195M</t>
  </si>
  <si>
    <t>PAGO DEL FONDO DE APORTACION PARA EL FORTALECIMIENTO DE LOS MUNICIPIO CORRESPONDIENTE AL MES DE ABRI</t>
  </si>
  <si>
    <t>07171M</t>
  </si>
  <si>
    <t>01359</t>
  </si>
  <si>
    <t>INSTRUCCION DE PAGO MEDIANTE OFICIO 200060 DEL 06/01/2020 POR CONTRIBUCIONES MUNICIPALES DE DICIEMBR</t>
  </si>
  <si>
    <t>00175M</t>
  </si>
  <si>
    <t>01493</t>
  </si>
  <si>
    <t>PAGO CORRESPONDIENTE AL MES DE ENERO DE 2020. POR CONCEPTO DE ANTICIPO DEL FONDO GENERAL DE PARTICIP</t>
  </si>
  <si>
    <t>00272M</t>
  </si>
  <si>
    <t>02282</t>
  </si>
  <si>
    <t>LIQUIDACIÓN DEL FONDO GENERAL  DE PARTICIPACIONES CORRESPONDIENTE AL MES DE ENERO 2020. CHEQUE A NOM</t>
  </si>
  <si>
    <t>00585M</t>
  </si>
  <si>
    <t>02766</t>
  </si>
  <si>
    <t>00866M</t>
  </si>
  <si>
    <t>02771</t>
  </si>
  <si>
    <t>00873M</t>
  </si>
  <si>
    <t>02873</t>
  </si>
  <si>
    <t>00909M</t>
  </si>
  <si>
    <t>02855</t>
  </si>
  <si>
    <t>00914M</t>
  </si>
  <si>
    <t>2/21/2020 00:00:00</t>
  </si>
  <si>
    <t>3/17/2020 00:00:00</t>
  </si>
  <si>
    <t>3/18/2020 00:00:00</t>
  </si>
  <si>
    <t>8431</t>
  </si>
  <si>
    <t>8477</t>
  </si>
  <si>
    <t>8489</t>
  </si>
  <si>
    <t>3/30/2020 00:00:00</t>
  </si>
  <si>
    <t>9256</t>
  </si>
  <si>
    <t>9257</t>
  </si>
  <si>
    <t>9258</t>
  </si>
  <si>
    <t>09343</t>
  </si>
  <si>
    <t>9251</t>
  </si>
  <si>
    <t>09761</t>
  </si>
  <si>
    <t>09857</t>
  </si>
  <si>
    <t>INSTRUCCION DE PAGO DE LAS CONTRIBUCIONES MUNICIPALES DEL MES DE MARZO 2020 Proveedor ATB541201KK2 A</t>
  </si>
  <si>
    <t>05997M</t>
  </si>
  <si>
    <t>10441</t>
  </si>
  <si>
    <t>06255M</t>
  </si>
  <si>
    <t>10442</t>
  </si>
  <si>
    <t>10438</t>
  </si>
  <si>
    <t>06260M</t>
  </si>
  <si>
    <t>10570</t>
  </si>
  <si>
    <t>06416M</t>
  </si>
  <si>
    <t>10548</t>
  </si>
  <si>
    <t>06408M</t>
  </si>
  <si>
    <t>10553</t>
  </si>
  <si>
    <t>PAGO CORRESPONDIENTE AL MES DE ABRIL DE 2020. POR CONCEPTO DE ANTICIPO DEL FONDO GENERAL DE PARTICIP</t>
  </si>
  <si>
    <t>06411M</t>
  </si>
  <si>
    <t xml:space="preserve">012028001147016667  </t>
  </si>
  <si>
    <t>10826</t>
  </si>
  <si>
    <t>TRANSFERENCIA AL MUNICIPIO DE TIJUANA, B.C., CORRESPONDIENTE A LA PRIMERA MINISTRACION DE LOS RECURS</t>
  </si>
  <si>
    <t>06642M</t>
  </si>
  <si>
    <t>07167M</t>
  </si>
  <si>
    <t>07162M</t>
  </si>
  <si>
    <t>07177M</t>
  </si>
  <si>
    <t>LIQUIDACION DEL FONDO GENERAL DE PARTICIPACIONES DEL MES DE ABRIL 2020 CHEQUE A NOMBRE DE  ATB541201</t>
  </si>
  <si>
    <t>07196M</t>
  </si>
  <si>
    <t>07172M</t>
  </si>
  <si>
    <t>1/7/2020 00:00:00</t>
  </si>
  <si>
    <t>00304</t>
  </si>
  <si>
    <t>INSTRUCCION DE PAGO MEDIANTE CORREO PARA PRESTAMO TEMPORAL (APOYO FINANCIERA) Proveedor MEN5403019J5</t>
  </si>
  <si>
    <t>00028M</t>
  </si>
  <si>
    <t>1/14/2020 00:00:00</t>
  </si>
  <si>
    <t>01255</t>
  </si>
  <si>
    <t>INSTRUCCION DE PAGO MEDIANTE CORREO PARA ENVIO DE RECURSO  COMO APOYO FINANCIERO Proveedor MEN540301</t>
  </si>
  <si>
    <t>00169M</t>
  </si>
  <si>
    <t>01362</t>
  </si>
  <si>
    <t>INSTRUCCION DE PAGO MEDIANTE OFICIO 200059 DEL 06/01/2020 POR CONTRIBUCIONES MUNICIPALES DE DICIEMBR</t>
  </si>
  <si>
    <t>00172M</t>
  </si>
  <si>
    <t>01494</t>
  </si>
  <si>
    <t>PAGO CORRESPONDIENTE AL MES DE ENERO DE 2020.POR CONCEPTO DE ANTICIPO DEL FONDO GENERAL DE PARTICIPA</t>
  </si>
  <si>
    <t>00273M</t>
  </si>
  <si>
    <t>02767</t>
  </si>
  <si>
    <t>00867M</t>
  </si>
  <si>
    <t>02769</t>
  </si>
  <si>
    <t>00870M</t>
  </si>
  <si>
    <t>02871</t>
  </si>
  <si>
    <t>00908M</t>
  </si>
  <si>
    <t>02857</t>
  </si>
  <si>
    <t>00913M</t>
  </si>
  <si>
    <t>2/19/2020 00:00:00</t>
  </si>
  <si>
    <t>09340</t>
  </si>
  <si>
    <t>9254</t>
  </si>
  <si>
    <t>09762</t>
  </si>
  <si>
    <t>09858</t>
  </si>
  <si>
    <t>INSTRUCCION DE PAGO DE LAS CONTRIBUCIONES MUNICIPALES DEL MUNICIPIO DE ENSENADA DEL MES DE MARZO 202</t>
  </si>
  <si>
    <t>05996M</t>
  </si>
  <si>
    <t>10445</t>
  </si>
  <si>
    <t>06256M</t>
  </si>
  <si>
    <t>10446</t>
  </si>
  <si>
    <t>10547</t>
  </si>
  <si>
    <t>06407M</t>
  </si>
  <si>
    <t>10571</t>
  </si>
  <si>
    <t>06417M</t>
  </si>
  <si>
    <t>10556</t>
  </si>
  <si>
    <t>PAGO CORRESPONDIENTE AL MES DE ABRIL DE 2020, POR CONCEPTO DE ANTICIPO DEL FONDO GENERAL DE PARTICIP</t>
  </si>
  <si>
    <t>06412M</t>
  </si>
  <si>
    <t xml:space="preserve">021020040650067771  </t>
  </si>
  <si>
    <t>10824</t>
  </si>
  <si>
    <t>TRANSFERENCIA AL MUNICIPIO DE ENSENADA, B.C., CORRESPONDIENTE A LA PRIMERA MINISTRACION DE LOS RECUR</t>
  </si>
  <si>
    <t>06639M</t>
  </si>
  <si>
    <t>07168M</t>
  </si>
  <si>
    <t>07163M</t>
  </si>
  <si>
    <t>07178M</t>
  </si>
  <si>
    <t>LIQUIDACIÓN DEL FONDO GENERAL DE PARTICIPACIONES CORRESPONDIENTE AL MES DE  ABRIL DE 2020 CHEQUE A N</t>
  </si>
  <si>
    <t>07192M</t>
  </si>
  <si>
    <t>07173M</t>
  </si>
  <si>
    <t>5/5/2020 00:00:00</t>
  </si>
  <si>
    <t xml:space="preserve">012022001153189982  </t>
  </si>
  <si>
    <t>CORRESPONDIENTE A ABRIL 2020 SEGUN CONVENIO ANEXO Proveedor MEN5403019J5 AYUNTAMIENTO DE ENSENADA</t>
  </si>
  <si>
    <t>07631M</t>
  </si>
  <si>
    <t>01360</t>
  </si>
  <si>
    <t>INSTRUCCION DE PAGO MEDIANTE OFICIO 200058 DEL 06/01/2020 POR CONTRIBUCIONES MUNICIPALES DE DICIEMBR</t>
  </si>
  <si>
    <t>00170M</t>
  </si>
  <si>
    <t>01495</t>
  </si>
  <si>
    <t>00274M</t>
  </si>
  <si>
    <t>02287</t>
  </si>
  <si>
    <t>LIQUIDACIÓN DEL FONDO GENERAL DE PARTICIPACIONES CORRESPONDIENTE AL MES DE ENERO DE 2020. CHEQUE A N</t>
  </si>
  <si>
    <t>00587M</t>
  </si>
  <si>
    <t>02768</t>
  </si>
  <si>
    <t>00868M</t>
  </si>
  <si>
    <t>02770</t>
  </si>
  <si>
    <t>00872M</t>
  </si>
  <si>
    <t>02872</t>
  </si>
  <si>
    <t>00907M</t>
  </si>
  <si>
    <t>02856</t>
  </si>
  <si>
    <t>00912M</t>
  </si>
  <si>
    <t>2/20/2020 00:00:00</t>
  </si>
  <si>
    <t>8476</t>
  </si>
  <si>
    <t>8491</t>
  </si>
  <si>
    <t>09344</t>
  </si>
  <si>
    <t>9255</t>
  </si>
  <si>
    <t>09860</t>
  </si>
  <si>
    <t>INSTRUCCION DE PAGO DE LAS CONTRIBUCIONES MUNICIPALES DEL MUNICIPIO DE TECATE  DEL MES DE MARZO 2020</t>
  </si>
  <si>
    <t>05994M</t>
  </si>
  <si>
    <t>10447</t>
  </si>
  <si>
    <t>06257M</t>
  </si>
  <si>
    <t>10448</t>
  </si>
  <si>
    <t>10439</t>
  </si>
  <si>
    <t>06262M</t>
  </si>
  <si>
    <t>10546</t>
  </si>
  <si>
    <t>06406M</t>
  </si>
  <si>
    <t>10572</t>
  </si>
  <si>
    <t>06418M</t>
  </si>
  <si>
    <t>10565</t>
  </si>
  <si>
    <t>PAGO CORRESPONDIENTE AL MES DE ABRIL DE 2020.POR CONCEPTO DE ANTICIPO DEL  FONDO GENERAL DE PARTICIP</t>
  </si>
  <si>
    <t>06413M</t>
  </si>
  <si>
    <t xml:space="preserve">014027655079399182  </t>
  </si>
  <si>
    <t>10828</t>
  </si>
  <si>
    <t>TRANSFERENCIA AL MUNICIPIO DE TECATE, B.C., CORRESPONDIENTE A LA PRIMERA MINISTRACION DE LOS RECURSO</t>
  </si>
  <si>
    <t>06640M</t>
  </si>
  <si>
    <t>07169M</t>
  </si>
  <si>
    <t>07164M</t>
  </si>
  <si>
    <t>07179M</t>
  </si>
  <si>
    <t>LIQUIDACIÓN DEL FONDO GENERAL  DE  PARTICIPACIONES CORRESPONDIENTE AL MES DE ABRIL DE 2020. CHEQUE A</t>
  </si>
  <si>
    <t>07194M</t>
  </si>
  <si>
    <t>07174M</t>
  </si>
  <si>
    <t>01361</t>
  </si>
  <si>
    <t>INSTRUCCION DE PAGO MEDIANTE OFICIO 200057 DEL 06/01/2020 POR CONTRIBUCIONES MUNICIPALES DE DICIEMBR</t>
  </si>
  <si>
    <t>00171M</t>
  </si>
  <si>
    <t>1484</t>
  </si>
  <si>
    <t>PAGO CORRESPONDIENTE AL MES DE ENERO DE 2020.POR CONCEPTO DE ANTICIPO DEL  FONDO GENERAL DE PARTICIP</t>
  </si>
  <si>
    <t>00275M</t>
  </si>
  <si>
    <t>2276</t>
  </si>
  <si>
    <t>00588M</t>
  </si>
  <si>
    <t>02759</t>
  </si>
  <si>
    <t>00869M</t>
  </si>
  <si>
    <t>02760</t>
  </si>
  <si>
    <t>00871M</t>
  </si>
  <si>
    <t>02868</t>
  </si>
  <si>
    <t>00916M</t>
  </si>
  <si>
    <t>02854</t>
  </si>
  <si>
    <t>00911M</t>
  </si>
  <si>
    <t>8424</t>
  </si>
  <si>
    <t>8473</t>
  </si>
  <si>
    <t>8474</t>
  </si>
  <si>
    <t>9259</t>
  </si>
  <si>
    <t>9260</t>
  </si>
  <si>
    <t>9261</t>
  </si>
  <si>
    <t>09345</t>
  </si>
  <si>
    <t>9252</t>
  </si>
  <si>
    <t>09759</t>
  </si>
  <si>
    <t>09859</t>
  </si>
  <si>
    <t>INSTRUCCION DE PAGO DE LAS CONTRIBUCIONES MUNICIPALES DEL MUNICIPIO DE ROSARITO DEL MES DE MARZO 202</t>
  </si>
  <si>
    <t>05995M</t>
  </si>
  <si>
    <t>10449</t>
  </si>
  <si>
    <t>06258M</t>
  </si>
  <si>
    <t>10450</t>
  </si>
  <si>
    <t>10440</t>
  </si>
  <si>
    <t>06263M</t>
  </si>
  <si>
    <t>10544</t>
  </si>
  <si>
    <t>PAGO CORRESPONDIENTE AL MES DE ABRIL DE 2020, POR CONCEPTO DE ANTICIPO DEL  FONDO GENERAL DE PARTICI</t>
  </si>
  <si>
    <t>06414M</t>
  </si>
  <si>
    <t>10568</t>
  </si>
  <si>
    <t>06419M</t>
  </si>
  <si>
    <t>10541</t>
  </si>
  <si>
    <t>06409M</t>
  </si>
  <si>
    <t xml:space="preserve">072028010961023469  </t>
  </si>
  <si>
    <t>10827</t>
  </si>
  <si>
    <t>TRANSFERENCIA AL MUNICIPIO DE PLAYAS DE ROSARITO, B.C., CORRESPONDIENTE A LA PRIMERA MINISTRACION DE</t>
  </si>
  <si>
    <t>06643M</t>
  </si>
  <si>
    <t>07170M</t>
  </si>
  <si>
    <t>07165M</t>
  </si>
  <si>
    <t>07180M</t>
  </si>
  <si>
    <t>LIQUIDACIÓN DEL FONDO GENERAL  DE PARTICIPACIONES CORRESPONDIENTE AL MES DE ABRIL DE 2020 CHEQUE A N</t>
  </si>
  <si>
    <t>07193M</t>
  </si>
  <si>
    <t>07175M</t>
  </si>
  <si>
    <t xml:space="preserve">(ANEXO VII) PARTICIPACIONES FEDERALES MINISTRADAS A LOS MUNICIPIOS EN EL MES DE ABRIL DEL </t>
  </si>
  <si>
    <t xml:space="preserve">(ANEXO VII) PARTICIPACIONES FEDERALES MINISTRADAS A LOS MUNICIPIOS EN EL MES DE DICIEMBRE DEL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</si>
</sst>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_-[$$-80A]* #,##0.00_-;\-[$$-80A]* #,##0.00_-;_-[$$-80A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1"/>
      <name val="Tahoma"/>
      <family val="2"/>
    </font>
    <font>
      <b/>
      <sz val="6"/>
      <color theme="1"/>
      <name val="Tahoma"/>
      <family val="2"/>
    </font>
    <font>
      <b/>
      <sz val="7"/>
      <color rgb="FF000000"/>
      <name val="Tahoma"/>
      <family val="2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1" xfId="0" applyFill="1" applyBorder="1" applyAlignment="1"/>
    <xf numFmtId="0" fontId="3" fillId="3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164" fontId="2" fillId="0" borderId="2" xfId="0" applyNumberFormat="1" applyFont="1" applyFill="1" applyBorder="1"/>
    <xf numFmtId="0" fontId="5" fillId="3" borderId="4" xfId="0" applyFont="1" applyFill="1" applyBorder="1"/>
    <xf numFmtId="0" fontId="5" fillId="3" borderId="5" xfId="0" applyFont="1" applyFill="1" applyBorder="1"/>
    <xf numFmtId="0" fontId="4" fillId="0" borderId="0" xfId="0" applyFont="1"/>
    <xf numFmtId="0" fontId="3" fillId="3" borderId="4" xfId="0" applyFont="1" applyFill="1" applyBorder="1" applyAlignment="1">
      <alignment horizontal="center"/>
    </xf>
    <xf numFmtId="164" fontId="2" fillId="3" borderId="3" xfId="0" applyNumberFormat="1" applyFont="1" applyFill="1" applyBorder="1"/>
    <xf numFmtId="0" fontId="2" fillId="3" borderId="3" xfId="0" applyFont="1" applyFill="1" applyBorder="1" applyAlignment="1">
      <alignment horizontal="center"/>
    </xf>
    <xf numFmtId="164" fontId="2" fillId="3" borderId="2" xfId="0" applyNumberFormat="1" applyFont="1" applyFill="1" applyBorder="1"/>
    <xf numFmtId="0" fontId="2" fillId="3" borderId="3" xfId="0" applyFont="1" applyFill="1" applyBorder="1"/>
    <xf numFmtId="0" fontId="0" fillId="4" borderId="0" xfId="0" applyFill="1" applyProtection="1">
      <protection locked="0"/>
    </xf>
    <xf numFmtId="0" fontId="0" fillId="4" borderId="0" xfId="0" applyFill="1"/>
    <xf numFmtId="44" fontId="0" fillId="4" borderId="0" xfId="1" applyFont="1" applyFill="1" applyProtection="1">
      <protection locked="0"/>
    </xf>
    <xf numFmtId="0" fontId="0" fillId="0" borderId="0" xfId="0"/>
    <xf numFmtId="0" fontId="0" fillId="0" borderId="6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Fill="1"/>
    <xf numFmtId="0" fontId="0" fillId="5" borderId="0" xfId="0" applyFill="1" applyProtection="1">
      <protection locked="0"/>
    </xf>
    <xf numFmtId="44" fontId="0" fillId="5" borderId="0" xfId="1" applyFont="1" applyFill="1" applyProtection="1">
      <protection locked="0"/>
    </xf>
    <xf numFmtId="0" fontId="0" fillId="5" borderId="0" xfId="0" applyFill="1"/>
    <xf numFmtId="0" fontId="0" fillId="6" borderId="0" xfId="0" applyFill="1" applyProtection="1">
      <protection locked="0"/>
    </xf>
    <xf numFmtId="0" fontId="0" fillId="6" borderId="0" xfId="0" applyFill="1"/>
    <xf numFmtId="44" fontId="0" fillId="6" borderId="0" xfId="1" applyFont="1" applyFill="1" applyProtection="1">
      <protection locked="0"/>
    </xf>
    <xf numFmtId="44" fontId="0" fillId="0" borderId="6" xfId="1" applyFont="1" applyBorder="1" applyAlignment="1" applyProtection="1">
      <alignment horizontal="center"/>
      <protection locked="0"/>
    </xf>
    <xf numFmtId="44" fontId="0" fillId="0" borderId="0" xfId="1" applyFont="1" applyProtection="1">
      <protection locked="0"/>
    </xf>
    <xf numFmtId="44" fontId="0" fillId="0" borderId="0" xfId="1" applyFont="1"/>
    <xf numFmtId="0" fontId="0" fillId="7" borderId="0" xfId="0" applyFill="1" applyProtection="1">
      <protection locked="0"/>
    </xf>
    <xf numFmtId="0" fontId="0" fillId="7" borderId="0" xfId="0" applyFill="1"/>
    <xf numFmtId="44" fontId="0" fillId="7" borderId="0" xfId="1" applyFont="1" applyFill="1" applyProtection="1">
      <protection locked="0"/>
    </xf>
    <xf numFmtId="165" fontId="0" fillId="0" borderId="0" xfId="0" applyNumberFormat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64" fontId="2" fillId="0" borderId="3" xfId="0" applyNumberFormat="1" applyFont="1" applyFill="1" applyBorder="1"/>
    <xf numFmtId="164" fontId="5" fillId="0" borderId="4" xfId="0" applyNumberFormat="1" applyFont="1" applyFill="1" applyBorder="1"/>
    <xf numFmtId="0" fontId="5" fillId="0" borderId="4" xfId="0" applyFont="1" applyFill="1" applyBorder="1"/>
    <xf numFmtId="43" fontId="0" fillId="0" borderId="0" xfId="2" applyFont="1"/>
    <xf numFmtId="43" fontId="0" fillId="0" borderId="0" xfId="2" applyFont="1" applyFill="1"/>
    <xf numFmtId="43" fontId="0" fillId="0" borderId="0" xfId="0" applyNumberFormat="1"/>
    <xf numFmtId="0" fontId="2" fillId="2" borderId="0" xfId="0" applyFont="1" applyFill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130" zoomScaleNormal="130" workbookViewId="0">
      <selection activeCell="E25" sqref="E25"/>
    </sheetView>
  </sheetViews>
  <sheetFormatPr baseColWidth="10" defaultColWidth="11.42578125" defaultRowHeight="15" x14ac:dyDescent="0.25"/>
  <cols>
    <col min="1" max="1" width="16.42578125" customWidth="1"/>
    <col min="2" max="2" width="22.85546875" customWidth="1"/>
    <col min="3" max="3" width="20.7109375" customWidth="1"/>
    <col min="4" max="4" width="27.7109375" customWidth="1"/>
  </cols>
  <sheetData>
    <row r="1" spans="1:4" x14ac:dyDescent="0.25">
      <c r="A1" s="45" t="s">
        <v>743</v>
      </c>
      <c r="B1" s="45"/>
      <c r="C1" s="45"/>
      <c r="D1" s="45"/>
    </row>
    <row r="2" spans="1:4" x14ac:dyDescent="0.25">
      <c r="A2" s="45" t="s">
        <v>0</v>
      </c>
      <c r="B2" s="45"/>
      <c r="C2" s="45"/>
      <c r="D2" s="45"/>
    </row>
    <row r="3" spans="1:4" x14ac:dyDescent="0.25">
      <c r="A3" s="1"/>
      <c r="B3" s="1"/>
      <c r="C3" s="1"/>
      <c r="D3" s="1"/>
    </row>
    <row r="4" spans="1:4" x14ac:dyDescent="0.25">
      <c r="A4" s="2" t="s">
        <v>1</v>
      </c>
      <c r="B4" s="2" t="s">
        <v>12</v>
      </c>
      <c r="C4" s="11" t="s">
        <v>13</v>
      </c>
      <c r="D4" s="2"/>
    </row>
    <row r="5" spans="1:4" x14ac:dyDescent="0.25">
      <c r="A5" s="4" t="s">
        <v>4</v>
      </c>
      <c r="B5" s="4"/>
      <c r="C5" s="4"/>
      <c r="D5" s="4"/>
    </row>
    <row r="6" spans="1:4" x14ac:dyDescent="0.25">
      <c r="A6" s="4"/>
      <c r="B6" s="4"/>
      <c r="C6" s="4"/>
      <c r="D6" s="4" t="s">
        <v>5</v>
      </c>
    </row>
    <row r="7" spans="1:4" x14ac:dyDescent="0.25">
      <c r="A7" s="4"/>
      <c r="B7" s="4"/>
      <c r="C7" s="4"/>
      <c r="D7" s="4"/>
    </row>
    <row r="8" spans="1:4" x14ac:dyDescent="0.25">
      <c r="A8" s="12"/>
      <c r="B8" s="12"/>
      <c r="C8" s="12"/>
      <c r="D8" s="12"/>
    </row>
    <row r="9" spans="1:4" x14ac:dyDescent="0.25">
      <c r="A9" s="6" t="s">
        <v>6</v>
      </c>
      <c r="B9" s="13">
        <v>22404838</v>
      </c>
      <c r="C9" s="13">
        <v>7523458</v>
      </c>
      <c r="D9" s="13">
        <f>SUM(B9:C9)</f>
        <v>29928296</v>
      </c>
    </row>
    <row r="10" spans="1:4" x14ac:dyDescent="0.25">
      <c r="A10" s="6" t="s">
        <v>7</v>
      </c>
      <c r="B10" s="13">
        <v>36082576</v>
      </c>
      <c r="C10" s="13">
        <v>14402413</v>
      </c>
      <c r="D10" s="13">
        <f>SUM(B10:C10)</f>
        <v>50484989</v>
      </c>
    </row>
    <row r="11" spans="1:4" x14ac:dyDescent="0.25">
      <c r="A11" s="6" t="s">
        <v>8</v>
      </c>
      <c r="B11" s="13">
        <v>5672971</v>
      </c>
      <c r="C11" s="13">
        <v>400291</v>
      </c>
      <c r="D11" s="13">
        <f>SUM(B11:C11)</f>
        <v>6073262</v>
      </c>
    </row>
    <row r="12" spans="1:4" x14ac:dyDescent="0.25">
      <c r="A12" s="6" t="s">
        <v>9</v>
      </c>
      <c r="B12" s="13">
        <v>1749129</v>
      </c>
      <c r="C12" s="13">
        <v>4147183</v>
      </c>
      <c r="D12" s="13">
        <f>SUM(B12:C12)</f>
        <v>5896312</v>
      </c>
    </row>
    <row r="13" spans="1:4" x14ac:dyDescent="0.25">
      <c r="A13" s="6" t="s">
        <v>10</v>
      </c>
      <c r="B13" s="13">
        <v>1143728</v>
      </c>
      <c r="C13" s="13">
        <v>247570</v>
      </c>
      <c r="D13" s="13">
        <f>SUM(B13:C13)</f>
        <v>1391298</v>
      </c>
    </row>
    <row r="14" spans="1:4" x14ac:dyDescent="0.25">
      <c r="A14" s="14" t="s">
        <v>11</v>
      </c>
      <c r="B14" s="15">
        <f>SUM(B9:B13)</f>
        <v>67053242</v>
      </c>
      <c r="C14" s="15">
        <f>SUM(C9:C13)</f>
        <v>26720915</v>
      </c>
      <c r="D14" s="15">
        <f>SUM(D9:D13)</f>
        <v>93774157</v>
      </c>
    </row>
    <row r="15" spans="1:4" x14ac:dyDescent="0.25">
      <c r="A15" s="9"/>
      <c r="B15" s="9"/>
      <c r="C15" s="9"/>
      <c r="D15" s="10"/>
    </row>
  </sheetData>
  <mergeCells count="2">
    <mergeCell ref="A1:D1"/>
    <mergeCell ref="A2:D2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="145" zoomScaleNormal="145" workbookViewId="0">
      <selection activeCell="D13" sqref="B9:D13"/>
    </sheetView>
  </sheetViews>
  <sheetFormatPr baseColWidth="10" defaultColWidth="11.42578125" defaultRowHeight="15" x14ac:dyDescent="0.25"/>
  <cols>
    <col min="1" max="4" width="27.28515625" customWidth="1"/>
  </cols>
  <sheetData>
    <row r="1" spans="1:4" x14ac:dyDescent="0.25">
      <c r="A1" s="45" t="s">
        <v>743</v>
      </c>
      <c r="B1" s="45"/>
      <c r="C1" s="45"/>
      <c r="D1" s="45"/>
    </row>
    <row r="2" spans="1:4" x14ac:dyDescent="0.25">
      <c r="A2" s="45" t="s">
        <v>0</v>
      </c>
      <c r="B2" s="45"/>
      <c r="C2" s="45"/>
      <c r="D2" s="45"/>
    </row>
    <row r="3" spans="1:4" x14ac:dyDescent="0.25">
      <c r="A3" s="1"/>
      <c r="B3" s="1"/>
      <c r="C3" s="1"/>
      <c r="D3" s="1"/>
    </row>
    <row r="4" spans="1:4" x14ac:dyDescent="0.25">
      <c r="A4" s="2" t="s">
        <v>1</v>
      </c>
      <c r="B4" s="2" t="s">
        <v>2</v>
      </c>
      <c r="C4" s="3" t="s">
        <v>3</v>
      </c>
      <c r="D4" s="2"/>
    </row>
    <row r="5" spans="1:4" x14ac:dyDescent="0.25">
      <c r="A5" s="4" t="s">
        <v>4</v>
      </c>
      <c r="B5" s="4"/>
      <c r="C5" s="4"/>
      <c r="D5" s="4"/>
    </row>
    <row r="6" spans="1:4" x14ac:dyDescent="0.25">
      <c r="A6" s="4"/>
      <c r="B6" s="4"/>
      <c r="C6" s="4"/>
      <c r="D6" s="4" t="s">
        <v>5</v>
      </c>
    </row>
    <row r="7" spans="1:4" x14ac:dyDescent="0.25">
      <c r="A7" s="4"/>
      <c r="B7" s="4"/>
      <c r="C7" s="4"/>
      <c r="D7" s="4"/>
    </row>
    <row r="8" spans="1:4" x14ac:dyDescent="0.25">
      <c r="A8" s="5"/>
      <c r="B8" s="5"/>
      <c r="C8" s="5"/>
      <c r="D8" s="5"/>
    </row>
    <row r="9" spans="1:4" x14ac:dyDescent="0.25">
      <c r="A9" s="6" t="s">
        <v>6</v>
      </c>
      <c r="B9" s="13">
        <f>11082443+11082443</f>
        <v>22164886</v>
      </c>
      <c r="C9" s="13">
        <v>62228944</v>
      </c>
      <c r="D9" s="13">
        <f>B9+C9</f>
        <v>84393830</v>
      </c>
    </row>
    <row r="10" spans="1:4" x14ac:dyDescent="0.25">
      <c r="A10" s="6" t="s">
        <v>7</v>
      </c>
      <c r="B10" s="13">
        <f>17504535+17504535</f>
        <v>35009070</v>
      </c>
      <c r="C10" s="13">
        <v>103350272</v>
      </c>
      <c r="D10" s="13">
        <f t="shared" ref="D10:D11" si="0">B10+C10</f>
        <v>138359342</v>
      </c>
    </row>
    <row r="11" spans="1:4" x14ac:dyDescent="0.25">
      <c r="A11" s="6" t="s">
        <v>8</v>
      </c>
      <c r="B11" s="13">
        <f>13192355+13192355</f>
        <v>26384710</v>
      </c>
      <c r="C11" s="13">
        <v>30637909</v>
      </c>
      <c r="D11" s="13">
        <f t="shared" si="0"/>
        <v>57022619</v>
      </c>
    </row>
    <row r="12" spans="1:4" x14ac:dyDescent="0.25">
      <c r="A12" s="6" t="s">
        <v>9</v>
      </c>
      <c r="B12" s="13">
        <f>2089031+2089031</f>
        <v>4178062</v>
      </c>
      <c r="C12" s="13">
        <v>6447297</v>
      </c>
      <c r="D12" s="13">
        <f>B12+C12</f>
        <v>10625359</v>
      </c>
    </row>
    <row r="13" spans="1:4" x14ac:dyDescent="0.25">
      <c r="A13" s="6" t="s">
        <v>10</v>
      </c>
      <c r="B13" s="13">
        <f>2498640+2498640</f>
        <v>4997280</v>
      </c>
      <c r="C13" s="13">
        <v>6090197</v>
      </c>
      <c r="D13" s="13">
        <f>B13+C13</f>
        <v>11087477</v>
      </c>
    </row>
    <row r="14" spans="1:4" x14ac:dyDescent="0.25">
      <c r="A14" s="7" t="s">
        <v>11</v>
      </c>
      <c r="B14" s="8">
        <f>SUM(B9:B13)</f>
        <v>92734008</v>
      </c>
      <c r="C14" s="8">
        <f>SUM(C9:C13)</f>
        <v>208754619</v>
      </c>
      <c r="D14" s="8">
        <f>SUM(D9:D13)</f>
        <v>301488627</v>
      </c>
    </row>
    <row r="15" spans="1:4" x14ac:dyDescent="0.25">
      <c r="A15" s="9"/>
      <c r="B15" s="9"/>
      <c r="C15" s="9"/>
      <c r="D15" s="10"/>
    </row>
    <row r="21" spans="2:2" x14ac:dyDescent="0.25">
      <c r="B21" s="20"/>
    </row>
    <row r="22" spans="2:2" x14ac:dyDescent="0.25">
      <c r="B22" s="36"/>
    </row>
  </sheetData>
  <mergeCells count="2">
    <mergeCell ref="A1:D1"/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tabSelected="1" zoomScale="115" zoomScaleNormal="115" workbookViewId="0">
      <selection activeCell="E19" sqref="E19"/>
    </sheetView>
  </sheetViews>
  <sheetFormatPr baseColWidth="10" defaultColWidth="11.42578125" defaultRowHeight="15" x14ac:dyDescent="0.25"/>
  <cols>
    <col min="1" max="10" width="15.85546875" customWidth="1"/>
    <col min="12" max="12" width="16.140625" style="42" bestFit="1" customWidth="1"/>
  </cols>
  <sheetData>
    <row r="1" spans="1:12" x14ac:dyDescent="0.25">
      <c r="A1" s="45" t="s">
        <v>744</v>
      </c>
      <c r="B1" s="45"/>
      <c r="C1" s="45"/>
      <c r="D1" s="45"/>
      <c r="E1" s="45"/>
      <c r="F1" s="45"/>
      <c r="G1" s="45"/>
      <c r="H1" s="45"/>
      <c r="I1" s="45"/>
      <c r="J1" s="45"/>
    </row>
    <row r="2" spans="1:12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x14ac:dyDescent="0.25">
      <c r="A4" s="2" t="s">
        <v>1</v>
      </c>
      <c r="B4" s="2" t="s">
        <v>14</v>
      </c>
      <c r="C4" s="2" t="s">
        <v>15</v>
      </c>
      <c r="D4" s="37" t="s">
        <v>16</v>
      </c>
      <c r="E4" s="37" t="s">
        <v>17</v>
      </c>
      <c r="F4" s="37" t="s">
        <v>16</v>
      </c>
      <c r="G4" s="37" t="s">
        <v>18</v>
      </c>
      <c r="H4" s="37" t="s">
        <v>19</v>
      </c>
      <c r="I4" s="37" t="s">
        <v>20</v>
      </c>
      <c r="J4" s="2"/>
    </row>
    <row r="5" spans="1:12" x14ac:dyDescent="0.25">
      <c r="A5" s="4" t="s">
        <v>4</v>
      </c>
      <c r="B5" s="4" t="s">
        <v>21</v>
      </c>
      <c r="C5" s="4" t="s">
        <v>22</v>
      </c>
      <c r="D5" s="38" t="s">
        <v>23</v>
      </c>
      <c r="E5" s="38" t="s">
        <v>24</v>
      </c>
      <c r="F5" s="38" t="s">
        <v>25</v>
      </c>
      <c r="G5" s="38" t="s">
        <v>26</v>
      </c>
      <c r="H5" s="38" t="s">
        <v>27</v>
      </c>
      <c r="I5" s="38" t="s">
        <v>28</v>
      </c>
      <c r="J5" s="4"/>
    </row>
    <row r="6" spans="1:12" x14ac:dyDescent="0.25">
      <c r="A6" s="4"/>
      <c r="B6" s="4" t="s">
        <v>29</v>
      </c>
      <c r="C6" s="4" t="s">
        <v>30</v>
      </c>
      <c r="D6" s="38" t="s">
        <v>31</v>
      </c>
      <c r="E6" s="38" t="s">
        <v>32</v>
      </c>
      <c r="F6" s="38" t="s">
        <v>23</v>
      </c>
      <c r="G6" s="38" t="s">
        <v>33</v>
      </c>
      <c r="H6" s="38" t="s">
        <v>34</v>
      </c>
      <c r="I6" s="38" t="s">
        <v>35</v>
      </c>
      <c r="J6" s="4" t="s">
        <v>5</v>
      </c>
    </row>
    <row r="7" spans="1:12" x14ac:dyDescent="0.25">
      <c r="A7" s="4"/>
      <c r="B7" s="4"/>
      <c r="C7" s="4"/>
      <c r="D7" s="38" t="s">
        <v>36</v>
      </c>
      <c r="E7" s="38"/>
      <c r="F7" s="38" t="s">
        <v>37</v>
      </c>
      <c r="G7" s="38" t="s">
        <v>38</v>
      </c>
      <c r="H7" s="38" t="s">
        <v>39</v>
      </c>
      <c r="I7" s="38" t="s">
        <v>40</v>
      </c>
      <c r="J7" s="4"/>
    </row>
    <row r="8" spans="1:12" x14ac:dyDescent="0.25">
      <c r="A8" s="12"/>
      <c r="B8" s="12"/>
      <c r="C8" s="12"/>
      <c r="D8" s="5"/>
      <c r="E8" s="5"/>
      <c r="F8" s="5" t="s">
        <v>41</v>
      </c>
      <c r="G8" s="5"/>
      <c r="H8" s="5" t="s">
        <v>42</v>
      </c>
      <c r="I8" s="5"/>
      <c r="J8" s="12"/>
    </row>
    <row r="9" spans="1:12" x14ac:dyDescent="0.25">
      <c r="A9" s="16" t="s">
        <v>6</v>
      </c>
      <c r="B9" s="13">
        <f>36613258+5269057+40312522</f>
        <v>82194837</v>
      </c>
      <c r="C9" s="13">
        <f>2929290+11947757</f>
        <v>14877047</v>
      </c>
      <c r="D9" s="39"/>
      <c r="E9" s="39"/>
      <c r="F9" s="39"/>
      <c r="G9" s="39">
        <f>3866091</f>
        <v>3866091</v>
      </c>
      <c r="H9" s="39">
        <f>3485954</f>
        <v>3485954</v>
      </c>
      <c r="I9" s="39"/>
      <c r="J9" s="13">
        <f>SUM(B9:I9)</f>
        <v>104423929</v>
      </c>
    </row>
    <row r="10" spans="1:12" x14ac:dyDescent="0.25">
      <c r="A10" s="16" t="s">
        <v>7</v>
      </c>
      <c r="B10" s="13">
        <f>68287930</f>
        <v>68287930</v>
      </c>
      <c r="C10" s="13">
        <v>22283939</v>
      </c>
      <c r="D10" s="39"/>
      <c r="E10" s="39"/>
      <c r="F10" s="39"/>
      <c r="G10" s="39"/>
      <c r="H10" s="39">
        <f>5510864</f>
        <v>5510864</v>
      </c>
      <c r="I10" s="39"/>
      <c r="J10" s="13">
        <f t="shared" ref="J10:J13" si="0">SUM(B10:I10)</f>
        <v>96082733</v>
      </c>
    </row>
    <row r="11" spans="1:12" x14ac:dyDescent="0.25">
      <c r="A11" s="16" t="s">
        <v>8</v>
      </c>
      <c r="B11" s="13">
        <f>14466671+2081916</f>
        <v>16548587</v>
      </c>
      <c r="C11" s="13">
        <f>1157424+4720811</f>
        <v>5878235</v>
      </c>
      <c r="D11" s="39"/>
      <c r="E11" s="39"/>
      <c r="F11" s="39"/>
      <c r="G11" s="39">
        <f>1527574</f>
        <v>1527574</v>
      </c>
      <c r="H11" s="39">
        <f>1650564</f>
        <v>1650564</v>
      </c>
      <c r="I11" s="39"/>
      <c r="J11" s="13">
        <f t="shared" si="0"/>
        <v>25604960</v>
      </c>
    </row>
    <row r="12" spans="1:12" x14ac:dyDescent="0.25">
      <c r="A12" s="16" t="s">
        <v>9</v>
      </c>
      <c r="B12" s="13">
        <f>5169827+743996</f>
        <v>5913823</v>
      </c>
      <c r="C12" s="13">
        <f>413619+1687035</f>
        <v>2100654</v>
      </c>
      <c r="D12" s="39"/>
      <c r="E12" s="39"/>
      <c r="F12" s="39"/>
      <c r="G12" s="39">
        <f>545896</f>
        <v>545896</v>
      </c>
      <c r="H12" s="39">
        <f>894433</f>
        <v>894433</v>
      </c>
      <c r="I12" s="39"/>
      <c r="J12" s="13">
        <f t="shared" si="0"/>
        <v>9454806</v>
      </c>
    </row>
    <row r="13" spans="1:12" x14ac:dyDescent="0.25">
      <c r="A13" s="16" t="s">
        <v>10</v>
      </c>
      <c r="B13" s="13">
        <f>4856162+698856</f>
        <v>5555018</v>
      </c>
      <c r="C13" s="13">
        <f>388523+1584679</f>
        <v>1973202</v>
      </c>
      <c r="D13" s="39"/>
      <c r="E13" s="39"/>
      <c r="F13" s="39"/>
      <c r="G13" s="39">
        <f>512775</f>
        <v>512775</v>
      </c>
      <c r="H13" s="39">
        <f>898688</f>
        <v>898688</v>
      </c>
      <c r="I13" s="39"/>
      <c r="J13" s="13">
        <f t="shared" si="0"/>
        <v>8939683</v>
      </c>
    </row>
    <row r="14" spans="1:12" s="23" customFormat="1" x14ac:dyDescent="0.25">
      <c r="A14" s="7" t="s">
        <v>11</v>
      </c>
      <c r="B14" s="8">
        <f t="shared" ref="B14:I14" si="1">SUM(B9:B13)</f>
        <v>178500195</v>
      </c>
      <c r="C14" s="8">
        <f t="shared" si="1"/>
        <v>47113077</v>
      </c>
      <c r="D14" s="8">
        <f t="shared" si="1"/>
        <v>0</v>
      </c>
      <c r="E14" s="8">
        <f t="shared" si="1"/>
        <v>0</v>
      </c>
      <c r="F14" s="8">
        <f>SUM(F9:F13)</f>
        <v>0</v>
      </c>
      <c r="G14" s="8">
        <f t="shared" si="1"/>
        <v>6452336</v>
      </c>
      <c r="H14" s="8">
        <f t="shared" si="1"/>
        <v>12440503</v>
      </c>
      <c r="I14" s="8">
        <f t="shared" si="1"/>
        <v>0</v>
      </c>
      <c r="J14" s="8">
        <f>SUM(J9:J13)</f>
        <v>244506111</v>
      </c>
      <c r="L14" s="43"/>
    </row>
    <row r="15" spans="1:12" x14ac:dyDescent="0.25">
      <c r="A15" s="9"/>
      <c r="B15" s="9"/>
      <c r="C15" s="9"/>
      <c r="D15" s="40"/>
      <c r="E15" s="41"/>
      <c r="F15" s="41"/>
      <c r="G15" s="41"/>
      <c r="H15" s="41"/>
      <c r="I15" s="41"/>
      <c r="J15" s="10"/>
    </row>
    <row r="16" spans="1:12" x14ac:dyDescent="0.25">
      <c r="J16" s="42"/>
    </row>
    <row r="17" spans="2:10" s="42" customFormat="1" x14ac:dyDescent="0.25"/>
    <row r="18" spans="2:10" s="42" customFormat="1" x14ac:dyDescent="0.25"/>
    <row r="19" spans="2:10" s="42" customFormat="1" x14ac:dyDescent="0.25"/>
    <row r="20" spans="2:10" s="42" customFormat="1" x14ac:dyDescent="0.25"/>
    <row r="21" spans="2:10" s="42" customFormat="1" x14ac:dyDescent="0.25"/>
    <row r="22" spans="2:10" x14ac:dyDescent="0.25">
      <c r="B22" s="42"/>
      <c r="C22" s="42"/>
      <c r="D22" s="42"/>
      <c r="E22" s="42"/>
      <c r="H22" s="42"/>
      <c r="J22" s="44"/>
    </row>
    <row r="23" spans="2:10" x14ac:dyDescent="0.25">
      <c r="B23" s="42"/>
      <c r="C23" s="42"/>
      <c r="D23" s="42"/>
      <c r="E23" s="42"/>
      <c r="H23" s="42"/>
      <c r="J23" s="44"/>
    </row>
    <row r="24" spans="2:10" x14ac:dyDescent="0.25">
      <c r="B24" s="42"/>
      <c r="C24" s="42"/>
      <c r="D24" s="42"/>
      <c r="E24" s="42"/>
      <c r="H24" s="42"/>
      <c r="J24" s="44"/>
    </row>
    <row r="25" spans="2:10" x14ac:dyDescent="0.25">
      <c r="B25" s="42"/>
      <c r="C25" s="42"/>
      <c r="D25" s="42"/>
      <c r="E25" s="42"/>
      <c r="H25" s="42"/>
      <c r="J25" s="42"/>
    </row>
    <row r="26" spans="2:10" x14ac:dyDescent="0.25">
      <c r="B26" s="42"/>
      <c r="C26" s="42"/>
      <c r="D26" s="42"/>
      <c r="E26" s="42"/>
      <c r="H26" s="44"/>
      <c r="J26" s="42"/>
    </row>
    <row r="27" spans="2:10" x14ac:dyDescent="0.25">
      <c r="B27" s="42"/>
      <c r="C27" s="42"/>
      <c r="D27" s="42"/>
      <c r="E27" s="42"/>
      <c r="H27" s="44"/>
      <c r="J27" s="42"/>
    </row>
    <row r="28" spans="2:10" x14ac:dyDescent="0.25">
      <c r="B28" s="42"/>
      <c r="C28" s="42"/>
      <c r="D28" s="42"/>
      <c r="E28" s="42"/>
      <c r="H28" s="44"/>
      <c r="J28" s="42"/>
    </row>
    <row r="29" spans="2:10" x14ac:dyDescent="0.25">
      <c r="B29" s="42"/>
      <c r="C29" s="42"/>
      <c r="D29" s="42"/>
      <c r="E29" s="42"/>
      <c r="H29" s="44"/>
      <c r="J29" s="42"/>
    </row>
    <row r="30" spans="2:10" x14ac:dyDescent="0.25">
      <c r="B30" s="42"/>
      <c r="C30" s="42"/>
      <c r="D30" s="42"/>
      <c r="E30" s="42"/>
      <c r="H30" s="44"/>
      <c r="J30" s="42"/>
    </row>
    <row r="31" spans="2:10" x14ac:dyDescent="0.25">
      <c r="B31" s="42"/>
      <c r="C31" s="42"/>
      <c r="D31" s="42"/>
      <c r="E31" s="42"/>
      <c r="J31" s="42"/>
    </row>
    <row r="32" spans="2:10" x14ac:dyDescent="0.25">
      <c r="B32" s="42"/>
      <c r="C32" s="42"/>
      <c r="D32" s="42"/>
      <c r="E32" s="42"/>
    </row>
    <row r="33" spans="2:5" x14ac:dyDescent="0.25">
      <c r="B33" s="42"/>
      <c r="C33" s="42"/>
      <c r="D33" s="42"/>
      <c r="E33" s="42"/>
    </row>
    <row r="34" spans="2:5" x14ac:dyDescent="0.25">
      <c r="B34" s="42"/>
      <c r="C34" s="42"/>
      <c r="D34" s="42"/>
      <c r="E34" s="42"/>
    </row>
    <row r="35" spans="2:5" x14ac:dyDescent="0.25">
      <c r="B35" s="42"/>
      <c r="C35" s="42"/>
      <c r="D35" s="42"/>
      <c r="E35" s="42"/>
    </row>
    <row r="36" spans="2:5" x14ac:dyDescent="0.25">
      <c r="B36" s="42"/>
      <c r="C36" s="42"/>
      <c r="D36" s="42"/>
      <c r="E36" s="42"/>
    </row>
    <row r="37" spans="2:5" x14ac:dyDescent="0.25">
      <c r="B37" s="42"/>
      <c r="C37" s="42"/>
      <c r="D37" s="42"/>
      <c r="E37" s="42"/>
    </row>
    <row r="38" spans="2:5" x14ac:dyDescent="0.25">
      <c r="B38" s="42"/>
      <c r="C38" s="42"/>
      <c r="D38" s="42"/>
      <c r="E38" s="42"/>
    </row>
    <row r="39" spans="2:5" x14ac:dyDescent="0.25">
      <c r="B39" s="42"/>
      <c r="C39" s="42"/>
      <c r="D39" s="42"/>
      <c r="E39" s="42"/>
    </row>
    <row r="40" spans="2:5" x14ac:dyDescent="0.25">
      <c r="B40" s="42"/>
      <c r="C40" s="42"/>
      <c r="D40" s="42"/>
      <c r="E40" s="42"/>
    </row>
    <row r="41" spans="2:5" x14ac:dyDescent="0.25">
      <c r="B41" s="42"/>
      <c r="C41" s="42"/>
      <c r="D41" s="42"/>
      <c r="E41" s="42"/>
    </row>
    <row r="42" spans="2:5" x14ac:dyDescent="0.25">
      <c r="B42" s="42"/>
      <c r="C42" s="42"/>
      <c r="D42" s="42"/>
      <c r="E42" s="42"/>
    </row>
    <row r="43" spans="2:5" x14ac:dyDescent="0.25">
      <c r="B43" s="42"/>
      <c r="C43" s="42"/>
      <c r="D43" s="42"/>
      <c r="E43" s="42"/>
    </row>
    <row r="44" spans="2:5" x14ac:dyDescent="0.25">
      <c r="B44" s="42"/>
      <c r="C44" s="42"/>
      <c r="D44" s="42"/>
      <c r="E44" s="42"/>
    </row>
    <row r="45" spans="2:5" x14ac:dyDescent="0.25">
      <c r="B45" s="42"/>
      <c r="C45" s="42"/>
      <c r="D45" s="42"/>
      <c r="E45" s="42"/>
    </row>
    <row r="46" spans="2:5" x14ac:dyDescent="0.25">
      <c r="B46" s="42"/>
      <c r="C46" s="42"/>
      <c r="D46" s="42"/>
      <c r="E46" s="42"/>
    </row>
    <row r="47" spans="2:5" x14ac:dyDescent="0.25">
      <c r="B47" s="42"/>
      <c r="C47" s="42"/>
      <c r="D47" s="42"/>
      <c r="E47" s="42"/>
    </row>
    <row r="48" spans="2:5" x14ac:dyDescent="0.25">
      <c r="B48" s="42"/>
      <c r="C48" s="42"/>
      <c r="D48" s="42"/>
      <c r="E48" s="42"/>
    </row>
    <row r="49" spans="2:5" x14ac:dyDescent="0.25">
      <c r="B49" s="42"/>
      <c r="C49" s="42"/>
      <c r="D49" s="42"/>
      <c r="E49" s="42"/>
    </row>
    <row r="50" spans="2:5" x14ac:dyDescent="0.25">
      <c r="B50" s="42"/>
      <c r="C50" s="42"/>
      <c r="D50" s="42"/>
      <c r="E50" s="42"/>
    </row>
    <row r="51" spans="2:5" x14ac:dyDescent="0.25">
      <c r="B51" s="42"/>
      <c r="C51" s="42"/>
      <c r="D51" s="42"/>
      <c r="E51" s="42"/>
    </row>
    <row r="52" spans="2:5" x14ac:dyDescent="0.25">
      <c r="B52" s="42"/>
      <c r="C52" s="42"/>
      <c r="D52" s="42"/>
      <c r="E52" s="42"/>
    </row>
    <row r="53" spans="2:5" x14ac:dyDescent="0.25">
      <c r="B53" s="42"/>
      <c r="C53" s="42"/>
      <c r="D53" s="42"/>
      <c r="E53" s="42"/>
    </row>
    <row r="54" spans="2:5" x14ac:dyDescent="0.25">
      <c r="B54" s="42"/>
      <c r="C54" s="42"/>
      <c r="D54" s="42"/>
      <c r="E54" s="42"/>
    </row>
    <row r="55" spans="2:5" x14ac:dyDescent="0.25">
      <c r="B55" s="42"/>
      <c r="C55" s="42"/>
      <c r="D55" s="42"/>
      <c r="E55" s="42"/>
    </row>
    <row r="56" spans="2:5" x14ac:dyDescent="0.25">
      <c r="B56" s="42"/>
      <c r="C56" s="42"/>
      <c r="D56" s="42"/>
      <c r="E56" s="42"/>
    </row>
    <row r="57" spans="2:5" x14ac:dyDescent="0.25">
      <c r="B57" s="42"/>
      <c r="C57" s="42"/>
      <c r="D57" s="42"/>
      <c r="E57" s="42"/>
    </row>
    <row r="58" spans="2:5" x14ac:dyDescent="0.25">
      <c r="B58" s="42"/>
      <c r="C58" s="42"/>
      <c r="D58" s="42"/>
      <c r="E58" s="42"/>
    </row>
    <row r="59" spans="2:5" x14ac:dyDescent="0.25">
      <c r="B59" s="42"/>
      <c r="C59" s="42"/>
      <c r="D59" s="42"/>
      <c r="E59" s="42"/>
    </row>
    <row r="60" spans="2:5" x14ac:dyDescent="0.25">
      <c r="B60" s="42"/>
      <c r="C60" s="42"/>
      <c r="D60" s="42"/>
      <c r="E60" s="42"/>
    </row>
    <row r="61" spans="2:5" x14ac:dyDescent="0.25">
      <c r="B61" s="42"/>
      <c r="C61" s="42"/>
      <c r="D61" s="42"/>
      <c r="E61" s="42"/>
    </row>
    <row r="62" spans="2:5" x14ac:dyDescent="0.25">
      <c r="B62" s="42"/>
      <c r="C62" s="42"/>
      <c r="D62" s="42"/>
      <c r="E62" s="42"/>
    </row>
    <row r="63" spans="2:5" x14ac:dyDescent="0.25">
      <c r="B63" s="42"/>
      <c r="C63" s="42"/>
      <c r="D63" s="42"/>
      <c r="E63" s="42"/>
    </row>
    <row r="64" spans="2:5" x14ac:dyDescent="0.25">
      <c r="B64" s="42"/>
      <c r="C64" s="42"/>
      <c r="D64" s="42"/>
      <c r="E64" s="42"/>
    </row>
    <row r="65" spans="2:5" x14ac:dyDescent="0.25">
      <c r="B65" s="42"/>
      <c r="C65" s="42"/>
      <c r="D65" s="42"/>
      <c r="E65" s="42"/>
    </row>
    <row r="66" spans="2:5" x14ac:dyDescent="0.25">
      <c r="B66" s="42"/>
      <c r="C66" s="42"/>
      <c r="D66" s="42"/>
      <c r="E66" s="42"/>
    </row>
    <row r="67" spans="2:5" x14ac:dyDescent="0.25">
      <c r="B67" s="42"/>
      <c r="C67" s="42"/>
      <c r="D67" s="42"/>
      <c r="E67" s="42"/>
    </row>
    <row r="68" spans="2:5" x14ac:dyDescent="0.25">
      <c r="B68" s="42"/>
      <c r="C68" s="42"/>
      <c r="D68" s="42"/>
      <c r="E68" s="42"/>
    </row>
    <row r="69" spans="2:5" x14ac:dyDescent="0.25">
      <c r="B69" s="42"/>
      <c r="C69" s="42"/>
      <c r="D69" s="42"/>
      <c r="E69" s="42"/>
    </row>
    <row r="70" spans="2:5" x14ac:dyDescent="0.25">
      <c r="B70" s="42"/>
      <c r="C70" s="42"/>
      <c r="D70" s="42"/>
      <c r="E70" s="42"/>
    </row>
    <row r="71" spans="2:5" x14ac:dyDescent="0.25">
      <c r="B71" s="42"/>
      <c r="C71" s="42"/>
      <c r="D71" s="42"/>
      <c r="E71" s="42"/>
    </row>
    <row r="72" spans="2:5" x14ac:dyDescent="0.25">
      <c r="B72" s="42"/>
      <c r="C72" s="42"/>
      <c r="D72" s="42"/>
      <c r="E72" s="42"/>
    </row>
    <row r="73" spans="2:5" x14ac:dyDescent="0.25">
      <c r="B73" s="42"/>
      <c r="C73" s="42"/>
      <c r="D73" s="42"/>
      <c r="E73" s="42"/>
    </row>
    <row r="74" spans="2:5" x14ac:dyDescent="0.25">
      <c r="B74" s="42"/>
      <c r="C74" s="42"/>
      <c r="D74" s="42"/>
      <c r="E74" s="42"/>
    </row>
    <row r="75" spans="2:5" x14ac:dyDescent="0.25">
      <c r="B75" s="42"/>
      <c r="C75" s="42"/>
      <c r="D75" s="42"/>
      <c r="E75" s="42"/>
    </row>
    <row r="76" spans="2:5" x14ac:dyDescent="0.25">
      <c r="B76" s="42"/>
      <c r="C76" s="42"/>
      <c r="D76" s="42"/>
      <c r="E76" s="42"/>
    </row>
    <row r="77" spans="2:5" x14ac:dyDescent="0.25">
      <c r="B77" s="42"/>
      <c r="C77" s="42"/>
      <c r="D77" s="42"/>
      <c r="E77" s="42"/>
    </row>
    <row r="78" spans="2:5" x14ac:dyDescent="0.25">
      <c r="B78" s="42"/>
      <c r="C78" s="42"/>
      <c r="D78" s="42"/>
      <c r="E78" s="42"/>
    </row>
  </sheetData>
  <mergeCells count="2">
    <mergeCell ref="A1:J1"/>
    <mergeCell ref="A2:J2"/>
  </mergeCells>
  <pageMargins left="0.70866141732283472" right="0.70866141732283472" top="0.74803149606299213" bottom="0.74803149606299213" header="0.31496062992125984" footer="0.31496062992125984"/>
  <pageSetup scale="77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54"/>
  <sheetViews>
    <sheetView topLeftCell="H1" zoomScale="106" zoomScaleNormal="106" workbookViewId="0">
      <selection activeCell="M39" sqref="M39"/>
    </sheetView>
  </sheetViews>
  <sheetFormatPr baseColWidth="10" defaultColWidth="11.42578125" defaultRowHeight="15" x14ac:dyDescent="0.25"/>
  <cols>
    <col min="1" max="1" width="18.28515625" style="20" bestFit="1" customWidth="1"/>
    <col min="2" max="2" width="16" style="20" bestFit="1" customWidth="1"/>
    <col min="3" max="3" width="13.7109375" style="20" bestFit="1" customWidth="1"/>
    <col min="4" max="4" width="11.5703125" style="20" bestFit="1" customWidth="1"/>
    <col min="5" max="5" width="15.28515625" style="20" bestFit="1" customWidth="1"/>
    <col min="6" max="6" width="10.85546875" style="20" bestFit="1" customWidth="1"/>
    <col min="7" max="7" width="12.85546875" style="20" bestFit="1" customWidth="1"/>
    <col min="8" max="8" width="14.42578125" style="20" bestFit="1" customWidth="1"/>
    <col min="9" max="9" width="11.5703125" style="20" bestFit="1" customWidth="1"/>
    <col min="10" max="10" width="14.7109375" style="20" bestFit="1" customWidth="1"/>
    <col min="11" max="11" width="29.140625" style="20" bestFit="1" customWidth="1"/>
    <col min="12" max="12" width="23.28515625" style="20" bestFit="1" customWidth="1"/>
    <col min="13" max="13" width="19.7109375" style="32" bestFit="1" customWidth="1"/>
    <col min="14" max="14" width="12.140625" style="20" hidden="1" customWidth="1"/>
    <col min="15" max="15" width="15.5703125" style="20" hidden="1" customWidth="1"/>
    <col min="16" max="16" width="14.140625" style="20" hidden="1" customWidth="1"/>
    <col min="17" max="17" width="13.42578125" style="20" hidden="1" customWidth="1"/>
    <col min="18" max="18" width="21.5703125" style="20" hidden="1" customWidth="1"/>
    <col min="19" max="19" width="16.140625" style="20" hidden="1" customWidth="1"/>
    <col min="20" max="20" width="18.28515625" style="20" bestFit="1" customWidth="1"/>
    <col min="21" max="21" width="17.85546875" style="20" customWidth="1"/>
    <col min="22" max="22" width="11.140625" style="20" bestFit="1" customWidth="1"/>
    <col min="23" max="23" width="115" style="20" bestFit="1" customWidth="1"/>
    <col min="24" max="24" width="18.42578125" style="20" bestFit="1" customWidth="1"/>
    <col min="25" max="25" width="11.140625" style="20" bestFit="1" customWidth="1"/>
    <col min="26" max="26" width="17.5703125" style="20" bestFit="1" customWidth="1"/>
    <col min="27" max="27" width="14.85546875" style="20" bestFit="1" customWidth="1"/>
    <col min="28" max="28" width="27.5703125" style="20" bestFit="1" customWidth="1"/>
    <col min="29" max="29" width="22.140625" style="20" bestFit="1" customWidth="1"/>
    <col min="30" max="30" width="10.28515625" style="20" bestFit="1" customWidth="1"/>
    <col min="31" max="256" width="11.42578125" style="20"/>
    <col min="257" max="257" width="12" style="20" customWidth="1"/>
    <col min="258" max="258" width="11" style="20" customWidth="1"/>
    <col min="259" max="259" width="30" style="20" customWidth="1"/>
    <col min="260" max="260" width="10" style="20" customWidth="1"/>
    <col min="261" max="261" width="9" style="20" customWidth="1"/>
    <col min="262" max="262" width="5" style="20" customWidth="1"/>
    <col min="263" max="263" width="6" style="20" customWidth="1"/>
    <col min="264" max="264" width="12" style="20" customWidth="1"/>
    <col min="265" max="265" width="6" style="20" customWidth="1"/>
    <col min="266" max="266" width="10" style="20" customWidth="1"/>
    <col min="267" max="267" width="80" style="20" customWidth="1"/>
    <col min="268" max="268" width="30" style="20" customWidth="1"/>
    <col min="269" max="269" width="12" style="20" customWidth="1"/>
    <col min="270" max="270" width="7" style="20" customWidth="1"/>
    <col min="271" max="271" width="10" style="20" customWidth="1"/>
    <col min="272" max="272" width="8" style="20" customWidth="1"/>
    <col min="273" max="273" width="15" style="20" customWidth="1"/>
    <col min="274" max="274" width="20" style="20" customWidth="1"/>
    <col min="275" max="275" width="10" style="20" customWidth="1"/>
    <col min="276" max="276" width="12" style="20" customWidth="1"/>
    <col min="277" max="277" width="9" style="20" customWidth="1"/>
    <col min="278" max="278" width="6" style="20" customWidth="1"/>
    <col min="279" max="279" width="255" style="20" customWidth="1"/>
    <col min="280" max="280" width="12" style="20" customWidth="1"/>
    <col min="281" max="281" width="8" style="20" customWidth="1"/>
    <col min="282" max="282" width="13" style="20" customWidth="1"/>
    <col min="283" max="283" width="60" style="20" customWidth="1"/>
    <col min="284" max="285" width="30" style="20" customWidth="1"/>
    <col min="286" max="286" width="15" style="20" customWidth="1"/>
    <col min="287" max="512" width="11.42578125" style="20"/>
    <col min="513" max="513" width="12" style="20" customWidth="1"/>
    <col min="514" max="514" width="11" style="20" customWidth="1"/>
    <col min="515" max="515" width="30" style="20" customWidth="1"/>
    <col min="516" max="516" width="10" style="20" customWidth="1"/>
    <col min="517" max="517" width="9" style="20" customWidth="1"/>
    <col min="518" max="518" width="5" style="20" customWidth="1"/>
    <col min="519" max="519" width="6" style="20" customWidth="1"/>
    <col min="520" max="520" width="12" style="20" customWidth="1"/>
    <col min="521" max="521" width="6" style="20" customWidth="1"/>
    <col min="522" max="522" width="10" style="20" customWidth="1"/>
    <col min="523" max="523" width="80" style="20" customWidth="1"/>
    <col min="524" max="524" width="30" style="20" customWidth="1"/>
    <col min="525" max="525" width="12" style="20" customWidth="1"/>
    <col min="526" max="526" width="7" style="20" customWidth="1"/>
    <col min="527" max="527" width="10" style="20" customWidth="1"/>
    <col min="528" max="528" width="8" style="20" customWidth="1"/>
    <col min="529" max="529" width="15" style="20" customWidth="1"/>
    <col min="530" max="530" width="20" style="20" customWidth="1"/>
    <col min="531" max="531" width="10" style="20" customWidth="1"/>
    <col min="532" max="532" width="12" style="20" customWidth="1"/>
    <col min="533" max="533" width="9" style="20" customWidth="1"/>
    <col min="534" max="534" width="6" style="20" customWidth="1"/>
    <col min="535" max="535" width="255" style="20" customWidth="1"/>
    <col min="536" max="536" width="12" style="20" customWidth="1"/>
    <col min="537" max="537" width="8" style="20" customWidth="1"/>
    <col min="538" max="538" width="13" style="20" customWidth="1"/>
    <col min="539" max="539" width="60" style="20" customWidth="1"/>
    <col min="540" max="541" width="30" style="20" customWidth="1"/>
    <col min="542" max="542" width="15" style="20" customWidth="1"/>
    <col min="543" max="768" width="11.42578125" style="20"/>
    <col min="769" max="769" width="12" style="20" customWidth="1"/>
    <col min="770" max="770" width="11" style="20" customWidth="1"/>
    <col min="771" max="771" width="30" style="20" customWidth="1"/>
    <col min="772" max="772" width="10" style="20" customWidth="1"/>
    <col min="773" max="773" width="9" style="20" customWidth="1"/>
    <col min="774" max="774" width="5" style="20" customWidth="1"/>
    <col min="775" max="775" width="6" style="20" customWidth="1"/>
    <col min="776" max="776" width="12" style="20" customWidth="1"/>
    <col min="777" max="777" width="6" style="20" customWidth="1"/>
    <col min="778" max="778" width="10" style="20" customWidth="1"/>
    <col min="779" max="779" width="80" style="20" customWidth="1"/>
    <col min="780" max="780" width="30" style="20" customWidth="1"/>
    <col min="781" max="781" width="12" style="20" customWidth="1"/>
    <col min="782" max="782" width="7" style="20" customWidth="1"/>
    <col min="783" max="783" width="10" style="20" customWidth="1"/>
    <col min="784" max="784" width="8" style="20" customWidth="1"/>
    <col min="785" max="785" width="15" style="20" customWidth="1"/>
    <col min="786" max="786" width="20" style="20" customWidth="1"/>
    <col min="787" max="787" width="10" style="20" customWidth="1"/>
    <col min="788" max="788" width="12" style="20" customWidth="1"/>
    <col min="789" max="789" width="9" style="20" customWidth="1"/>
    <col min="790" max="790" width="6" style="20" customWidth="1"/>
    <col min="791" max="791" width="255" style="20" customWidth="1"/>
    <col min="792" max="792" width="12" style="20" customWidth="1"/>
    <col min="793" max="793" width="8" style="20" customWidth="1"/>
    <col min="794" max="794" width="13" style="20" customWidth="1"/>
    <col min="795" max="795" width="60" style="20" customWidth="1"/>
    <col min="796" max="797" width="30" style="20" customWidth="1"/>
    <col min="798" max="798" width="15" style="20" customWidth="1"/>
    <col min="799" max="1024" width="11.42578125" style="20"/>
    <col min="1025" max="1025" width="12" style="20" customWidth="1"/>
    <col min="1026" max="1026" width="11" style="20" customWidth="1"/>
    <col min="1027" max="1027" width="30" style="20" customWidth="1"/>
    <col min="1028" max="1028" width="10" style="20" customWidth="1"/>
    <col min="1029" max="1029" width="9" style="20" customWidth="1"/>
    <col min="1030" max="1030" width="5" style="20" customWidth="1"/>
    <col min="1031" max="1031" width="6" style="20" customWidth="1"/>
    <col min="1032" max="1032" width="12" style="20" customWidth="1"/>
    <col min="1033" max="1033" width="6" style="20" customWidth="1"/>
    <col min="1034" max="1034" width="10" style="20" customWidth="1"/>
    <col min="1035" max="1035" width="80" style="20" customWidth="1"/>
    <col min="1036" max="1036" width="30" style="20" customWidth="1"/>
    <col min="1037" max="1037" width="12" style="20" customWidth="1"/>
    <col min="1038" max="1038" width="7" style="20" customWidth="1"/>
    <col min="1039" max="1039" width="10" style="20" customWidth="1"/>
    <col min="1040" max="1040" width="8" style="20" customWidth="1"/>
    <col min="1041" max="1041" width="15" style="20" customWidth="1"/>
    <col min="1042" max="1042" width="20" style="20" customWidth="1"/>
    <col min="1043" max="1043" width="10" style="20" customWidth="1"/>
    <col min="1044" max="1044" width="12" style="20" customWidth="1"/>
    <col min="1045" max="1045" width="9" style="20" customWidth="1"/>
    <col min="1046" max="1046" width="6" style="20" customWidth="1"/>
    <col min="1047" max="1047" width="255" style="20" customWidth="1"/>
    <col min="1048" max="1048" width="12" style="20" customWidth="1"/>
    <col min="1049" max="1049" width="8" style="20" customWidth="1"/>
    <col min="1050" max="1050" width="13" style="20" customWidth="1"/>
    <col min="1051" max="1051" width="60" style="20" customWidth="1"/>
    <col min="1052" max="1053" width="30" style="20" customWidth="1"/>
    <col min="1054" max="1054" width="15" style="20" customWidth="1"/>
    <col min="1055" max="1280" width="11.42578125" style="20"/>
    <col min="1281" max="1281" width="12" style="20" customWidth="1"/>
    <col min="1282" max="1282" width="11" style="20" customWidth="1"/>
    <col min="1283" max="1283" width="30" style="20" customWidth="1"/>
    <col min="1284" max="1284" width="10" style="20" customWidth="1"/>
    <col min="1285" max="1285" width="9" style="20" customWidth="1"/>
    <col min="1286" max="1286" width="5" style="20" customWidth="1"/>
    <col min="1287" max="1287" width="6" style="20" customWidth="1"/>
    <col min="1288" max="1288" width="12" style="20" customWidth="1"/>
    <col min="1289" max="1289" width="6" style="20" customWidth="1"/>
    <col min="1290" max="1290" width="10" style="20" customWidth="1"/>
    <col min="1291" max="1291" width="80" style="20" customWidth="1"/>
    <col min="1292" max="1292" width="30" style="20" customWidth="1"/>
    <col min="1293" max="1293" width="12" style="20" customWidth="1"/>
    <col min="1294" max="1294" width="7" style="20" customWidth="1"/>
    <col min="1295" max="1295" width="10" style="20" customWidth="1"/>
    <col min="1296" max="1296" width="8" style="20" customWidth="1"/>
    <col min="1297" max="1297" width="15" style="20" customWidth="1"/>
    <col min="1298" max="1298" width="20" style="20" customWidth="1"/>
    <col min="1299" max="1299" width="10" style="20" customWidth="1"/>
    <col min="1300" max="1300" width="12" style="20" customWidth="1"/>
    <col min="1301" max="1301" width="9" style="20" customWidth="1"/>
    <col min="1302" max="1302" width="6" style="20" customWidth="1"/>
    <col min="1303" max="1303" width="255" style="20" customWidth="1"/>
    <col min="1304" max="1304" width="12" style="20" customWidth="1"/>
    <col min="1305" max="1305" width="8" style="20" customWidth="1"/>
    <col min="1306" max="1306" width="13" style="20" customWidth="1"/>
    <col min="1307" max="1307" width="60" style="20" customWidth="1"/>
    <col min="1308" max="1309" width="30" style="20" customWidth="1"/>
    <col min="1310" max="1310" width="15" style="20" customWidth="1"/>
    <col min="1311" max="1536" width="11.42578125" style="20"/>
    <col min="1537" max="1537" width="12" style="20" customWidth="1"/>
    <col min="1538" max="1538" width="11" style="20" customWidth="1"/>
    <col min="1539" max="1539" width="30" style="20" customWidth="1"/>
    <col min="1540" max="1540" width="10" style="20" customWidth="1"/>
    <col min="1541" max="1541" width="9" style="20" customWidth="1"/>
    <col min="1542" max="1542" width="5" style="20" customWidth="1"/>
    <col min="1543" max="1543" width="6" style="20" customWidth="1"/>
    <col min="1544" max="1544" width="12" style="20" customWidth="1"/>
    <col min="1545" max="1545" width="6" style="20" customWidth="1"/>
    <col min="1546" max="1546" width="10" style="20" customWidth="1"/>
    <col min="1547" max="1547" width="80" style="20" customWidth="1"/>
    <col min="1548" max="1548" width="30" style="20" customWidth="1"/>
    <col min="1549" max="1549" width="12" style="20" customWidth="1"/>
    <col min="1550" max="1550" width="7" style="20" customWidth="1"/>
    <col min="1551" max="1551" width="10" style="20" customWidth="1"/>
    <col min="1552" max="1552" width="8" style="20" customWidth="1"/>
    <col min="1553" max="1553" width="15" style="20" customWidth="1"/>
    <col min="1554" max="1554" width="20" style="20" customWidth="1"/>
    <col min="1555" max="1555" width="10" style="20" customWidth="1"/>
    <col min="1556" max="1556" width="12" style="20" customWidth="1"/>
    <col min="1557" max="1557" width="9" style="20" customWidth="1"/>
    <col min="1558" max="1558" width="6" style="20" customWidth="1"/>
    <col min="1559" max="1559" width="255" style="20" customWidth="1"/>
    <col min="1560" max="1560" width="12" style="20" customWidth="1"/>
    <col min="1561" max="1561" width="8" style="20" customWidth="1"/>
    <col min="1562" max="1562" width="13" style="20" customWidth="1"/>
    <col min="1563" max="1563" width="60" style="20" customWidth="1"/>
    <col min="1564" max="1565" width="30" style="20" customWidth="1"/>
    <col min="1566" max="1566" width="15" style="20" customWidth="1"/>
    <col min="1567" max="1792" width="11.42578125" style="20"/>
    <col min="1793" max="1793" width="12" style="20" customWidth="1"/>
    <col min="1794" max="1794" width="11" style="20" customWidth="1"/>
    <col min="1795" max="1795" width="30" style="20" customWidth="1"/>
    <col min="1796" max="1796" width="10" style="20" customWidth="1"/>
    <col min="1797" max="1797" width="9" style="20" customWidth="1"/>
    <col min="1798" max="1798" width="5" style="20" customWidth="1"/>
    <col min="1799" max="1799" width="6" style="20" customWidth="1"/>
    <col min="1800" max="1800" width="12" style="20" customWidth="1"/>
    <col min="1801" max="1801" width="6" style="20" customWidth="1"/>
    <col min="1802" max="1802" width="10" style="20" customWidth="1"/>
    <col min="1803" max="1803" width="80" style="20" customWidth="1"/>
    <col min="1804" max="1804" width="30" style="20" customWidth="1"/>
    <col min="1805" max="1805" width="12" style="20" customWidth="1"/>
    <col min="1806" max="1806" width="7" style="20" customWidth="1"/>
    <col min="1807" max="1807" width="10" style="20" customWidth="1"/>
    <col min="1808" max="1808" width="8" style="20" customWidth="1"/>
    <col min="1809" max="1809" width="15" style="20" customWidth="1"/>
    <col min="1810" max="1810" width="20" style="20" customWidth="1"/>
    <col min="1811" max="1811" width="10" style="20" customWidth="1"/>
    <col min="1812" max="1812" width="12" style="20" customWidth="1"/>
    <col min="1813" max="1813" width="9" style="20" customWidth="1"/>
    <col min="1814" max="1814" width="6" style="20" customWidth="1"/>
    <col min="1815" max="1815" width="255" style="20" customWidth="1"/>
    <col min="1816" max="1816" width="12" style="20" customWidth="1"/>
    <col min="1817" max="1817" width="8" style="20" customWidth="1"/>
    <col min="1818" max="1818" width="13" style="20" customWidth="1"/>
    <col min="1819" max="1819" width="60" style="20" customWidth="1"/>
    <col min="1820" max="1821" width="30" style="20" customWidth="1"/>
    <col min="1822" max="1822" width="15" style="20" customWidth="1"/>
    <col min="1823" max="2048" width="11.42578125" style="20"/>
    <col min="2049" max="2049" width="12" style="20" customWidth="1"/>
    <col min="2050" max="2050" width="11" style="20" customWidth="1"/>
    <col min="2051" max="2051" width="30" style="20" customWidth="1"/>
    <col min="2052" max="2052" width="10" style="20" customWidth="1"/>
    <col min="2053" max="2053" width="9" style="20" customWidth="1"/>
    <col min="2054" max="2054" width="5" style="20" customWidth="1"/>
    <col min="2055" max="2055" width="6" style="20" customWidth="1"/>
    <col min="2056" max="2056" width="12" style="20" customWidth="1"/>
    <col min="2057" max="2057" width="6" style="20" customWidth="1"/>
    <col min="2058" max="2058" width="10" style="20" customWidth="1"/>
    <col min="2059" max="2059" width="80" style="20" customWidth="1"/>
    <col min="2060" max="2060" width="30" style="20" customWidth="1"/>
    <col min="2061" max="2061" width="12" style="20" customWidth="1"/>
    <col min="2062" max="2062" width="7" style="20" customWidth="1"/>
    <col min="2063" max="2063" width="10" style="20" customWidth="1"/>
    <col min="2064" max="2064" width="8" style="20" customWidth="1"/>
    <col min="2065" max="2065" width="15" style="20" customWidth="1"/>
    <col min="2066" max="2066" width="20" style="20" customWidth="1"/>
    <col min="2067" max="2067" width="10" style="20" customWidth="1"/>
    <col min="2068" max="2068" width="12" style="20" customWidth="1"/>
    <col min="2069" max="2069" width="9" style="20" customWidth="1"/>
    <col min="2070" max="2070" width="6" style="20" customWidth="1"/>
    <col min="2071" max="2071" width="255" style="20" customWidth="1"/>
    <col min="2072" max="2072" width="12" style="20" customWidth="1"/>
    <col min="2073" max="2073" width="8" style="20" customWidth="1"/>
    <col min="2074" max="2074" width="13" style="20" customWidth="1"/>
    <col min="2075" max="2075" width="60" style="20" customWidth="1"/>
    <col min="2076" max="2077" width="30" style="20" customWidth="1"/>
    <col min="2078" max="2078" width="15" style="20" customWidth="1"/>
    <col min="2079" max="2304" width="11.42578125" style="20"/>
    <col min="2305" max="2305" width="12" style="20" customWidth="1"/>
    <col min="2306" max="2306" width="11" style="20" customWidth="1"/>
    <col min="2307" max="2307" width="30" style="20" customWidth="1"/>
    <col min="2308" max="2308" width="10" style="20" customWidth="1"/>
    <col min="2309" max="2309" width="9" style="20" customWidth="1"/>
    <col min="2310" max="2310" width="5" style="20" customWidth="1"/>
    <col min="2311" max="2311" width="6" style="20" customWidth="1"/>
    <col min="2312" max="2312" width="12" style="20" customWidth="1"/>
    <col min="2313" max="2313" width="6" style="20" customWidth="1"/>
    <col min="2314" max="2314" width="10" style="20" customWidth="1"/>
    <col min="2315" max="2315" width="80" style="20" customWidth="1"/>
    <col min="2316" max="2316" width="30" style="20" customWidth="1"/>
    <col min="2317" max="2317" width="12" style="20" customWidth="1"/>
    <col min="2318" max="2318" width="7" style="20" customWidth="1"/>
    <col min="2319" max="2319" width="10" style="20" customWidth="1"/>
    <col min="2320" max="2320" width="8" style="20" customWidth="1"/>
    <col min="2321" max="2321" width="15" style="20" customWidth="1"/>
    <col min="2322" max="2322" width="20" style="20" customWidth="1"/>
    <col min="2323" max="2323" width="10" style="20" customWidth="1"/>
    <col min="2324" max="2324" width="12" style="20" customWidth="1"/>
    <col min="2325" max="2325" width="9" style="20" customWidth="1"/>
    <col min="2326" max="2326" width="6" style="20" customWidth="1"/>
    <col min="2327" max="2327" width="255" style="20" customWidth="1"/>
    <col min="2328" max="2328" width="12" style="20" customWidth="1"/>
    <col min="2329" max="2329" width="8" style="20" customWidth="1"/>
    <col min="2330" max="2330" width="13" style="20" customWidth="1"/>
    <col min="2331" max="2331" width="60" style="20" customWidth="1"/>
    <col min="2332" max="2333" width="30" style="20" customWidth="1"/>
    <col min="2334" max="2334" width="15" style="20" customWidth="1"/>
    <col min="2335" max="2560" width="11.42578125" style="20"/>
    <col min="2561" max="2561" width="12" style="20" customWidth="1"/>
    <col min="2562" max="2562" width="11" style="20" customWidth="1"/>
    <col min="2563" max="2563" width="30" style="20" customWidth="1"/>
    <col min="2564" max="2564" width="10" style="20" customWidth="1"/>
    <col min="2565" max="2565" width="9" style="20" customWidth="1"/>
    <col min="2566" max="2566" width="5" style="20" customWidth="1"/>
    <col min="2567" max="2567" width="6" style="20" customWidth="1"/>
    <col min="2568" max="2568" width="12" style="20" customWidth="1"/>
    <col min="2569" max="2569" width="6" style="20" customWidth="1"/>
    <col min="2570" max="2570" width="10" style="20" customWidth="1"/>
    <col min="2571" max="2571" width="80" style="20" customWidth="1"/>
    <col min="2572" max="2572" width="30" style="20" customWidth="1"/>
    <col min="2573" max="2573" width="12" style="20" customWidth="1"/>
    <col min="2574" max="2574" width="7" style="20" customWidth="1"/>
    <col min="2575" max="2575" width="10" style="20" customWidth="1"/>
    <col min="2576" max="2576" width="8" style="20" customWidth="1"/>
    <col min="2577" max="2577" width="15" style="20" customWidth="1"/>
    <col min="2578" max="2578" width="20" style="20" customWidth="1"/>
    <col min="2579" max="2579" width="10" style="20" customWidth="1"/>
    <col min="2580" max="2580" width="12" style="20" customWidth="1"/>
    <col min="2581" max="2581" width="9" style="20" customWidth="1"/>
    <col min="2582" max="2582" width="6" style="20" customWidth="1"/>
    <col min="2583" max="2583" width="255" style="20" customWidth="1"/>
    <col min="2584" max="2584" width="12" style="20" customWidth="1"/>
    <col min="2585" max="2585" width="8" style="20" customWidth="1"/>
    <col min="2586" max="2586" width="13" style="20" customWidth="1"/>
    <col min="2587" max="2587" width="60" style="20" customWidth="1"/>
    <col min="2588" max="2589" width="30" style="20" customWidth="1"/>
    <col min="2590" max="2590" width="15" style="20" customWidth="1"/>
    <col min="2591" max="2816" width="11.42578125" style="20"/>
    <col min="2817" max="2817" width="12" style="20" customWidth="1"/>
    <col min="2818" max="2818" width="11" style="20" customWidth="1"/>
    <col min="2819" max="2819" width="30" style="20" customWidth="1"/>
    <col min="2820" max="2820" width="10" style="20" customWidth="1"/>
    <col min="2821" max="2821" width="9" style="20" customWidth="1"/>
    <col min="2822" max="2822" width="5" style="20" customWidth="1"/>
    <col min="2823" max="2823" width="6" style="20" customWidth="1"/>
    <col min="2824" max="2824" width="12" style="20" customWidth="1"/>
    <col min="2825" max="2825" width="6" style="20" customWidth="1"/>
    <col min="2826" max="2826" width="10" style="20" customWidth="1"/>
    <col min="2827" max="2827" width="80" style="20" customWidth="1"/>
    <col min="2828" max="2828" width="30" style="20" customWidth="1"/>
    <col min="2829" max="2829" width="12" style="20" customWidth="1"/>
    <col min="2830" max="2830" width="7" style="20" customWidth="1"/>
    <col min="2831" max="2831" width="10" style="20" customWidth="1"/>
    <col min="2832" max="2832" width="8" style="20" customWidth="1"/>
    <col min="2833" max="2833" width="15" style="20" customWidth="1"/>
    <col min="2834" max="2834" width="20" style="20" customWidth="1"/>
    <col min="2835" max="2835" width="10" style="20" customWidth="1"/>
    <col min="2836" max="2836" width="12" style="20" customWidth="1"/>
    <col min="2837" max="2837" width="9" style="20" customWidth="1"/>
    <col min="2838" max="2838" width="6" style="20" customWidth="1"/>
    <col min="2839" max="2839" width="255" style="20" customWidth="1"/>
    <col min="2840" max="2840" width="12" style="20" customWidth="1"/>
    <col min="2841" max="2841" width="8" style="20" customWidth="1"/>
    <col min="2842" max="2842" width="13" style="20" customWidth="1"/>
    <col min="2843" max="2843" width="60" style="20" customWidth="1"/>
    <col min="2844" max="2845" width="30" style="20" customWidth="1"/>
    <col min="2846" max="2846" width="15" style="20" customWidth="1"/>
    <col min="2847" max="3072" width="11.42578125" style="20"/>
    <col min="3073" max="3073" width="12" style="20" customWidth="1"/>
    <col min="3074" max="3074" width="11" style="20" customWidth="1"/>
    <col min="3075" max="3075" width="30" style="20" customWidth="1"/>
    <col min="3076" max="3076" width="10" style="20" customWidth="1"/>
    <col min="3077" max="3077" width="9" style="20" customWidth="1"/>
    <col min="3078" max="3078" width="5" style="20" customWidth="1"/>
    <col min="3079" max="3079" width="6" style="20" customWidth="1"/>
    <col min="3080" max="3080" width="12" style="20" customWidth="1"/>
    <col min="3081" max="3081" width="6" style="20" customWidth="1"/>
    <col min="3082" max="3082" width="10" style="20" customWidth="1"/>
    <col min="3083" max="3083" width="80" style="20" customWidth="1"/>
    <col min="3084" max="3084" width="30" style="20" customWidth="1"/>
    <col min="3085" max="3085" width="12" style="20" customWidth="1"/>
    <col min="3086" max="3086" width="7" style="20" customWidth="1"/>
    <col min="3087" max="3087" width="10" style="20" customWidth="1"/>
    <col min="3088" max="3088" width="8" style="20" customWidth="1"/>
    <col min="3089" max="3089" width="15" style="20" customWidth="1"/>
    <col min="3090" max="3090" width="20" style="20" customWidth="1"/>
    <col min="3091" max="3091" width="10" style="20" customWidth="1"/>
    <col min="3092" max="3092" width="12" style="20" customWidth="1"/>
    <col min="3093" max="3093" width="9" style="20" customWidth="1"/>
    <col min="3094" max="3094" width="6" style="20" customWidth="1"/>
    <col min="3095" max="3095" width="255" style="20" customWidth="1"/>
    <col min="3096" max="3096" width="12" style="20" customWidth="1"/>
    <col min="3097" max="3097" width="8" style="20" customWidth="1"/>
    <col min="3098" max="3098" width="13" style="20" customWidth="1"/>
    <col min="3099" max="3099" width="60" style="20" customWidth="1"/>
    <col min="3100" max="3101" width="30" style="20" customWidth="1"/>
    <col min="3102" max="3102" width="15" style="20" customWidth="1"/>
    <col min="3103" max="3328" width="11.42578125" style="20"/>
    <col min="3329" max="3329" width="12" style="20" customWidth="1"/>
    <col min="3330" max="3330" width="11" style="20" customWidth="1"/>
    <col min="3331" max="3331" width="30" style="20" customWidth="1"/>
    <col min="3332" max="3332" width="10" style="20" customWidth="1"/>
    <col min="3333" max="3333" width="9" style="20" customWidth="1"/>
    <col min="3334" max="3334" width="5" style="20" customWidth="1"/>
    <col min="3335" max="3335" width="6" style="20" customWidth="1"/>
    <col min="3336" max="3336" width="12" style="20" customWidth="1"/>
    <col min="3337" max="3337" width="6" style="20" customWidth="1"/>
    <col min="3338" max="3338" width="10" style="20" customWidth="1"/>
    <col min="3339" max="3339" width="80" style="20" customWidth="1"/>
    <col min="3340" max="3340" width="30" style="20" customWidth="1"/>
    <col min="3341" max="3341" width="12" style="20" customWidth="1"/>
    <col min="3342" max="3342" width="7" style="20" customWidth="1"/>
    <col min="3343" max="3343" width="10" style="20" customWidth="1"/>
    <col min="3344" max="3344" width="8" style="20" customWidth="1"/>
    <col min="3345" max="3345" width="15" style="20" customWidth="1"/>
    <col min="3346" max="3346" width="20" style="20" customWidth="1"/>
    <col min="3347" max="3347" width="10" style="20" customWidth="1"/>
    <col min="3348" max="3348" width="12" style="20" customWidth="1"/>
    <col min="3349" max="3349" width="9" style="20" customWidth="1"/>
    <col min="3350" max="3350" width="6" style="20" customWidth="1"/>
    <col min="3351" max="3351" width="255" style="20" customWidth="1"/>
    <col min="3352" max="3352" width="12" style="20" customWidth="1"/>
    <col min="3353" max="3353" width="8" style="20" customWidth="1"/>
    <col min="3354" max="3354" width="13" style="20" customWidth="1"/>
    <col min="3355" max="3355" width="60" style="20" customWidth="1"/>
    <col min="3356" max="3357" width="30" style="20" customWidth="1"/>
    <col min="3358" max="3358" width="15" style="20" customWidth="1"/>
    <col min="3359" max="3584" width="11.42578125" style="20"/>
    <col min="3585" max="3585" width="12" style="20" customWidth="1"/>
    <col min="3586" max="3586" width="11" style="20" customWidth="1"/>
    <col min="3587" max="3587" width="30" style="20" customWidth="1"/>
    <col min="3588" max="3588" width="10" style="20" customWidth="1"/>
    <col min="3589" max="3589" width="9" style="20" customWidth="1"/>
    <col min="3590" max="3590" width="5" style="20" customWidth="1"/>
    <col min="3591" max="3591" width="6" style="20" customWidth="1"/>
    <col min="3592" max="3592" width="12" style="20" customWidth="1"/>
    <col min="3593" max="3593" width="6" style="20" customWidth="1"/>
    <col min="3594" max="3594" width="10" style="20" customWidth="1"/>
    <col min="3595" max="3595" width="80" style="20" customWidth="1"/>
    <col min="3596" max="3596" width="30" style="20" customWidth="1"/>
    <col min="3597" max="3597" width="12" style="20" customWidth="1"/>
    <col min="3598" max="3598" width="7" style="20" customWidth="1"/>
    <col min="3599" max="3599" width="10" style="20" customWidth="1"/>
    <col min="3600" max="3600" width="8" style="20" customWidth="1"/>
    <col min="3601" max="3601" width="15" style="20" customWidth="1"/>
    <col min="3602" max="3602" width="20" style="20" customWidth="1"/>
    <col min="3603" max="3603" width="10" style="20" customWidth="1"/>
    <col min="3604" max="3604" width="12" style="20" customWidth="1"/>
    <col min="3605" max="3605" width="9" style="20" customWidth="1"/>
    <col min="3606" max="3606" width="6" style="20" customWidth="1"/>
    <col min="3607" max="3607" width="255" style="20" customWidth="1"/>
    <col min="3608" max="3608" width="12" style="20" customWidth="1"/>
    <col min="3609" max="3609" width="8" style="20" customWidth="1"/>
    <col min="3610" max="3610" width="13" style="20" customWidth="1"/>
    <col min="3611" max="3611" width="60" style="20" customWidth="1"/>
    <col min="3612" max="3613" width="30" style="20" customWidth="1"/>
    <col min="3614" max="3614" width="15" style="20" customWidth="1"/>
    <col min="3615" max="3840" width="11.42578125" style="20"/>
    <col min="3841" max="3841" width="12" style="20" customWidth="1"/>
    <col min="3842" max="3842" width="11" style="20" customWidth="1"/>
    <col min="3843" max="3843" width="30" style="20" customWidth="1"/>
    <col min="3844" max="3844" width="10" style="20" customWidth="1"/>
    <col min="3845" max="3845" width="9" style="20" customWidth="1"/>
    <col min="3846" max="3846" width="5" style="20" customWidth="1"/>
    <col min="3847" max="3847" width="6" style="20" customWidth="1"/>
    <col min="3848" max="3848" width="12" style="20" customWidth="1"/>
    <col min="3849" max="3849" width="6" style="20" customWidth="1"/>
    <col min="3850" max="3850" width="10" style="20" customWidth="1"/>
    <col min="3851" max="3851" width="80" style="20" customWidth="1"/>
    <col min="3852" max="3852" width="30" style="20" customWidth="1"/>
    <col min="3853" max="3853" width="12" style="20" customWidth="1"/>
    <col min="3854" max="3854" width="7" style="20" customWidth="1"/>
    <col min="3855" max="3855" width="10" style="20" customWidth="1"/>
    <col min="3856" max="3856" width="8" style="20" customWidth="1"/>
    <col min="3857" max="3857" width="15" style="20" customWidth="1"/>
    <col min="3858" max="3858" width="20" style="20" customWidth="1"/>
    <col min="3859" max="3859" width="10" style="20" customWidth="1"/>
    <col min="3860" max="3860" width="12" style="20" customWidth="1"/>
    <col min="3861" max="3861" width="9" style="20" customWidth="1"/>
    <col min="3862" max="3862" width="6" style="20" customWidth="1"/>
    <col min="3863" max="3863" width="255" style="20" customWidth="1"/>
    <col min="3864" max="3864" width="12" style="20" customWidth="1"/>
    <col min="3865" max="3865" width="8" style="20" customWidth="1"/>
    <col min="3866" max="3866" width="13" style="20" customWidth="1"/>
    <col min="3867" max="3867" width="60" style="20" customWidth="1"/>
    <col min="3868" max="3869" width="30" style="20" customWidth="1"/>
    <col min="3870" max="3870" width="15" style="20" customWidth="1"/>
    <col min="3871" max="4096" width="11.42578125" style="20"/>
    <col min="4097" max="4097" width="12" style="20" customWidth="1"/>
    <col min="4098" max="4098" width="11" style="20" customWidth="1"/>
    <col min="4099" max="4099" width="30" style="20" customWidth="1"/>
    <col min="4100" max="4100" width="10" style="20" customWidth="1"/>
    <col min="4101" max="4101" width="9" style="20" customWidth="1"/>
    <col min="4102" max="4102" width="5" style="20" customWidth="1"/>
    <col min="4103" max="4103" width="6" style="20" customWidth="1"/>
    <col min="4104" max="4104" width="12" style="20" customWidth="1"/>
    <col min="4105" max="4105" width="6" style="20" customWidth="1"/>
    <col min="4106" max="4106" width="10" style="20" customWidth="1"/>
    <col min="4107" max="4107" width="80" style="20" customWidth="1"/>
    <col min="4108" max="4108" width="30" style="20" customWidth="1"/>
    <col min="4109" max="4109" width="12" style="20" customWidth="1"/>
    <col min="4110" max="4110" width="7" style="20" customWidth="1"/>
    <col min="4111" max="4111" width="10" style="20" customWidth="1"/>
    <col min="4112" max="4112" width="8" style="20" customWidth="1"/>
    <col min="4113" max="4113" width="15" style="20" customWidth="1"/>
    <col min="4114" max="4114" width="20" style="20" customWidth="1"/>
    <col min="4115" max="4115" width="10" style="20" customWidth="1"/>
    <col min="4116" max="4116" width="12" style="20" customWidth="1"/>
    <col min="4117" max="4117" width="9" style="20" customWidth="1"/>
    <col min="4118" max="4118" width="6" style="20" customWidth="1"/>
    <col min="4119" max="4119" width="255" style="20" customWidth="1"/>
    <col min="4120" max="4120" width="12" style="20" customWidth="1"/>
    <col min="4121" max="4121" width="8" style="20" customWidth="1"/>
    <col min="4122" max="4122" width="13" style="20" customWidth="1"/>
    <col min="4123" max="4123" width="60" style="20" customWidth="1"/>
    <col min="4124" max="4125" width="30" style="20" customWidth="1"/>
    <col min="4126" max="4126" width="15" style="20" customWidth="1"/>
    <col min="4127" max="4352" width="11.42578125" style="20"/>
    <col min="4353" max="4353" width="12" style="20" customWidth="1"/>
    <col min="4354" max="4354" width="11" style="20" customWidth="1"/>
    <col min="4355" max="4355" width="30" style="20" customWidth="1"/>
    <col min="4356" max="4356" width="10" style="20" customWidth="1"/>
    <col min="4357" max="4357" width="9" style="20" customWidth="1"/>
    <col min="4358" max="4358" width="5" style="20" customWidth="1"/>
    <col min="4359" max="4359" width="6" style="20" customWidth="1"/>
    <col min="4360" max="4360" width="12" style="20" customWidth="1"/>
    <col min="4361" max="4361" width="6" style="20" customWidth="1"/>
    <col min="4362" max="4362" width="10" style="20" customWidth="1"/>
    <col min="4363" max="4363" width="80" style="20" customWidth="1"/>
    <col min="4364" max="4364" width="30" style="20" customWidth="1"/>
    <col min="4365" max="4365" width="12" style="20" customWidth="1"/>
    <col min="4366" max="4366" width="7" style="20" customWidth="1"/>
    <col min="4367" max="4367" width="10" style="20" customWidth="1"/>
    <col min="4368" max="4368" width="8" style="20" customWidth="1"/>
    <col min="4369" max="4369" width="15" style="20" customWidth="1"/>
    <col min="4370" max="4370" width="20" style="20" customWidth="1"/>
    <col min="4371" max="4371" width="10" style="20" customWidth="1"/>
    <col min="4372" max="4372" width="12" style="20" customWidth="1"/>
    <col min="4373" max="4373" width="9" style="20" customWidth="1"/>
    <col min="4374" max="4374" width="6" style="20" customWidth="1"/>
    <col min="4375" max="4375" width="255" style="20" customWidth="1"/>
    <col min="4376" max="4376" width="12" style="20" customWidth="1"/>
    <col min="4377" max="4377" width="8" style="20" customWidth="1"/>
    <col min="4378" max="4378" width="13" style="20" customWidth="1"/>
    <col min="4379" max="4379" width="60" style="20" customWidth="1"/>
    <col min="4380" max="4381" width="30" style="20" customWidth="1"/>
    <col min="4382" max="4382" width="15" style="20" customWidth="1"/>
    <col min="4383" max="4608" width="11.42578125" style="20"/>
    <col min="4609" max="4609" width="12" style="20" customWidth="1"/>
    <col min="4610" max="4610" width="11" style="20" customWidth="1"/>
    <col min="4611" max="4611" width="30" style="20" customWidth="1"/>
    <col min="4612" max="4612" width="10" style="20" customWidth="1"/>
    <col min="4613" max="4613" width="9" style="20" customWidth="1"/>
    <col min="4614" max="4614" width="5" style="20" customWidth="1"/>
    <col min="4615" max="4615" width="6" style="20" customWidth="1"/>
    <col min="4616" max="4616" width="12" style="20" customWidth="1"/>
    <col min="4617" max="4617" width="6" style="20" customWidth="1"/>
    <col min="4618" max="4618" width="10" style="20" customWidth="1"/>
    <col min="4619" max="4619" width="80" style="20" customWidth="1"/>
    <col min="4620" max="4620" width="30" style="20" customWidth="1"/>
    <col min="4621" max="4621" width="12" style="20" customWidth="1"/>
    <col min="4622" max="4622" width="7" style="20" customWidth="1"/>
    <col min="4623" max="4623" width="10" style="20" customWidth="1"/>
    <col min="4624" max="4624" width="8" style="20" customWidth="1"/>
    <col min="4625" max="4625" width="15" style="20" customWidth="1"/>
    <col min="4626" max="4626" width="20" style="20" customWidth="1"/>
    <col min="4627" max="4627" width="10" style="20" customWidth="1"/>
    <col min="4628" max="4628" width="12" style="20" customWidth="1"/>
    <col min="4629" max="4629" width="9" style="20" customWidth="1"/>
    <col min="4630" max="4630" width="6" style="20" customWidth="1"/>
    <col min="4631" max="4631" width="255" style="20" customWidth="1"/>
    <col min="4632" max="4632" width="12" style="20" customWidth="1"/>
    <col min="4633" max="4633" width="8" style="20" customWidth="1"/>
    <col min="4634" max="4634" width="13" style="20" customWidth="1"/>
    <col min="4635" max="4635" width="60" style="20" customWidth="1"/>
    <col min="4636" max="4637" width="30" style="20" customWidth="1"/>
    <col min="4638" max="4638" width="15" style="20" customWidth="1"/>
    <col min="4639" max="4864" width="11.42578125" style="20"/>
    <col min="4865" max="4865" width="12" style="20" customWidth="1"/>
    <col min="4866" max="4866" width="11" style="20" customWidth="1"/>
    <col min="4867" max="4867" width="30" style="20" customWidth="1"/>
    <col min="4868" max="4868" width="10" style="20" customWidth="1"/>
    <col min="4869" max="4869" width="9" style="20" customWidth="1"/>
    <col min="4870" max="4870" width="5" style="20" customWidth="1"/>
    <col min="4871" max="4871" width="6" style="20" customWidth="1"/>
    <col min="4872" max="4872" width="12" style="20" customWidth="1"/>
    <col min="4873" max="4873" width="6" style="20" customWidth="1"/>
    <col min="4874" max="4874" width="10" style="20" customWidth="1"/>
    <col min="4875" max="4875" width="80" style="20" customWidth="1"/>
    <col min="4876" max="4876" width="30" style="20" customWidth="1"/>
    <col min="4877" max="4877" width="12" style="20" customWidth="1"/>
    <col min="4878" max="4878" width="7" style="20" customWidth="1"/>
    <col min="4879" max="4879" width="10" style="20" customWidth="1"/>
    <col min="4880" max="4880" width="8" style="20" customWidth="1"/>
    <col min="4881" max="4881" width="15" style="20" customWidth="1"/>
    <col min="4882" max="4882" width="20" style="20" customWidth="1"/>
    <col min="4883" max="4883" width="10" style="20" customWidth="1"/>
    <col min="4884" max="4884" width="12" style="20" customWidth="1"/>
    <col min="4885" max="4885" width="9" style="20" customWidth="1"/>
    <col min="4886" max="4886" width="6" style="20" customWidth="1"/>
    <col min="4887" max="4887" width="255" style="20" customWidth="1"/>
    <col min="4888" max="4888" width="12" style="20" customWidth="1"/>
    <col min="4889" max="4889" width="8" style="20" customWidth="1"/>
    <col min="4890" max="4890" width="13" style="20" customWidth="1"/>
    <col min="4891" max="4891" width="60" style="20" customWidth="1"/>
    <col min="4892" max="4893" width="30" style="20" customWidth="1"/>
    <col min="4894" max="4894" width="15" style="20" customWidth="1"/>
    <col min="4895" max="5120" width="11.42578125" style="20"/>
    <col min="5121" max="5121" width="12" style="20" customWidth="1"/>
    <col min="5122" max="5122" width="11" style="20" customWidth="1"/>
    <col min="5123" max="5123" width="30" style="20" customWidth="1"/>
    <col min="5124" max="5124" width="10" style="20" customWidth="1"/>
    <col min="5125" max="5125" width="9" style="20" customWidth="1"/>
    <col min="5126" max="5126" width="5" style="20" customWidth="1"/>
    <col min="5127" max="5127" width="6" style="20" customWidth="1"/>
    <col min="5128" max="5128" width="12" style="20" customWidth="1"/>
    <col min="5129" max="5129" width="6" style="20" customWidth="1"/>
    <col min="5130" max="5130" width="10" style="20" customWidth="1"/>
    <col min="5131" max="5131" width="80" style="20" customWidth="1"/>
    <col min="5132" max="5132" width="30" style="20" customWidth="1"/>
    <col min="5133" max="5133" width="12" style="20" customWidth="1"/>
    <col min="5134" max="5134" width="7" style="20" customWidth="1"/>
    <col min="5135" max="5135" width="10" style="20" customWidth="1"/>
    <col min="5136" max="5136" width="8" style="20" customWidth="1"/>
    <col min="5137" max="5137" width="15" style="20" customWidth="1"/>
    <col min="5138" max="5138" width="20" style="20" customWidth="1"/>
    <col min="5139" max="5139" width="10" style="20" customWidth="1"/>
    <col min="5140" max="5140" width="12" style="20" customWidth="1"/>
    <col min="5141" max="5141" width="9" style="20" customWidth="1"/>
    <col min="5142" max="5142" width="6" style="20" customWidth="1"/>
    <col min="5143" max="5143" width="255" style="20" customWidth="1"/>
    <col min="5144" max="5144" width="12" style="20" customWidth="1"/>
    <col min="5145" max="5145" width="8" style="20" customWidth="1"/>
    <col min="5146" max="5146" width="13" style="20" customWidth="1"/>
    <col min="5147" max="5147" width="60" style="20" customWidth="1"/>
    <col min="5148" max="5149" width="30" style="20" customWidth="1"/>
    <col min="5150" max="5150" width="15" style="20" customWidth="1"/>
    <col min="5151" max="5376" width="11.42578125" style="20"/>
    <col min="5377" max="5377" width="12" style="20" customWidth="1"/>
    <col min="5378" max="5378" width="11" style="20" customWidth="1"/>
    <col min="5379" max="5379" width="30" style="20" customWidth="1"/>
    <col min="5380" max="5380" width="10" style="20" customWidth="1"/>
    <col min="5381" max="5381" width="9" style="20" customWidth="1"/>
    <col min="5382" max="5382" width="5" style="20" customWidth="1"/>
    <col min="5383" max="5383" width="6" style="20" customWidth="1"/>
    <col min="5384" max="5384" width="12" style="20" customWidth="1"/>
    <col min="5385" max="5385" width="6" style="20" customWidth="1"/>
    <col min="5386" max="5386" width="10" style="20" customWidth="1"/>
    <col min="5387" max="5387" width="80" style="20" customWidth="1"/>
    <col min="5388" max="5388" width="30" style="20" customWidth="1"/>
    <col min="5389" max="5389" width="12" style="20" customWidth="1"/>
    <col min="5390" max="5390" width="7" style="20" customWidth="1"/>
    <col min="5391" max="5391" width="10" style="20" customWidth="1"/>
    <col min="5392" max="5392" width="8" style="20" customWidth="1"/>
    <col min="5393" max="5393" width="15" style="20" customWidth="1"/>
    <col min="5394" max="5394" width="20" style="20" customWidth="1"/>
    <col min="5395" max="5395" width="10" style="20" customWidth="1"/>
    <col min="5396" max="5396" width="12" style="20" customWidth="1"/>
    <col min="5397" max="5397" width="9" style="20" customWidth="1"/>
    <col min="5398" max="5398" width="6" style="20" customWidth="1"/>
    <col min="5399" max="5399" width="255" style="20" customWidth="1"/>
    <col min="5400" max="5400" width="12" style="20" customWidth="1"/>
    <col min="5401" max="5401" width="8" style="20" customWidth="1"/>
    <col min="5402" max="5402" width="13" style="20" customWidth="1"/>
    <col min="5403" max="5403" width="60" style="20" customWidth="1"/>
    <col min="5404" max="5405" width="30" style="20" customWidth="1"/>
    <col min="5406" max="5406" width="15" style="20" customWidth="1"/>
    <col min="5407" max="5632" width="11.42578125" style="20"/>
    <col min="5633" max="5633" width="12" style="20" customWidth="1"/>
    <col min="5634" max="5634" width="11" style="20" customWidth="1"/>
    <col min="5635" max="5635" width="30" style="20" customWidth="1"/>
    <col min="5636" max="5636" width="10" style="20" customWidth="1"/>
    <col min="5637" max="5637" width="9" style="20" customWidth="1"/>
    <col min="5638" max="5638" width="5" style="20" customWidth="1"/>
    <col min="5639" max="5639" width="6" style="20" customWidth="1"/>
    <col min="5640" max="5640" width="12" style="20" customWidth="1"/>
    <col min="5641" max="5641" width="6" style="20" customWidth="1"/>
    <col min="5642" max="5642" width="10" style="20" customWidth="1"/>
    <col min="5643" max="5643" width="80" style="20" customWidth="1"/>
    <col min="5644" max="5644" width="30" style="20" customWidth="1"/>
    <col min="5645" max="5645" width="12" style="20" customWidth="1"/>
    <col min="5646" max="5646" width="7" style="20" customWidth="1"/>
    <col min="5647" max="5647" width="10" style="20" customWidth="1"/>
    <col min="5648" max="5648" width="8" style="20" customWidth="1"/>
    <col min="5649" max="5649" width="15" style="20" customWidth="1"/>
    <col min="5650" max="5650" width="20" style="20" customWidth="1"/>
    <col min="5651" max="5651" width="10" style="20" customWidth="1"/>
    <col min="5652" max="5652" width="12" style="20" customWidth="1"/>
    <col min="5653" max="5653" width="9" style="20" customWidth="1"/>
    <col min="5654" max="5654" width="6" style="20" customWidth="1"/>
    <col min="5655" max="5655" width="255" style="20" customWidth="1"/>
    <col min="5656" max="5656" width="12" style="20" customWidth="1"/>
    <col min="5657" max="5657" width="8" style="20" customWidth="1"/>
    <col min="5658" max="5658" width="13" style="20" customWidth="1"/>
    <col min="5659" max="5659" width="60" style="20" customWidth="1"/>
    <col min="5660" max="5661" width="30" style="20" customWidth="1"/>
    <col min="5662" max="5662" width="15" style="20" customWidth="1"/>
    <col min="5663" max="5888" width="11.42578125" style="20"/>
    <col min="5889" max="5889" width="12" style="20" customWidth="1"/>
    <col min="5890" max="5890" width="11" style="20" customWidth="1"/>
    <col min="5891" max="5891" width="30" style="20" customWidth="1"/>
    <col min="5892" max="5892" width="10" style="20" customWidth="1"/>
    <col min="5893" max="5893" width="9" style="20" customWidth="1"/>
    <col min="5894" max="5894" width="5" style="20" customWidth="1"/>
    <col min="5895" max="5895" width="6" style="20" customWidth="1"/>
    <col min="5896" max="5896" width="12" style="20" customWidth="1"/>
    <col min="5897" max="5897" width="6" style="20" customWidth="1"/>
    <col min="5898" max="5898" width="10" style="20" customWidth="1"/>
    <col min="5899" max="5899" width="80" style="20" customWidth="1"/>
    <col min="5900" max="5900" width="30" style="20" customWidth="1"/>
    <col min="5901" max="5901" width="12" style="20" customWidth="1"/>
    <col min="5902" max="5902" width="7" style="20" customWidth="1"/>
    <col min="5903" max="5903" width="10" style="20" customWidth="1"/>
    <col min="5904" max="5904" width="8" style="20" customWidth="1"/>
    <col min="5905" max="5905" width="15" style="20" customWidth="1"/>
    <col min="5906" max="5906" width="20" style="20" customWidth="1"/>
    <col min="5907" max="5907" width="10" style="20" customWidth="1"/>
    <col min="5908" max="5908" width="12" style="20" customWidth="1"/>
    <col min="5909" max="5909" width="9" style="20" customWidth="1"/>
    <col min="5910" max="5910" width="6" style="20" customWidth="1"/>
    <col min="5911" max="5911" width="255" style="20" customWidth="1"/>
    <col min="5912" max="5912" width="12" style="20" customWidth="1"/>
    <col min="5913" max="5913" width="8" style="20" customWidth="1"/>
    <col min="5914" max="5914" width="13" style="20" customWidth="1"/>
    <col min="5915" max="5915" width="60" style="20" customWidth="1"/>
    <col min="5916" max="5917" width="30" style="20" customWidth="1"/>
    <col min="5918" max="5918" width="15" style="20" customWidth="1"/>
    <col min="5919" max="6144" width="11.42578125" style="20"/>
    <col min="6145" max="6145" width="12" style="20" customWidth="1"/>
    <col min="6146" max="6146" width="11" style="20" customWidth="1"/>
    <col min="6147" max="6147" width="30" style="20" customWidth="1"/>
    <col min="6148" max="6148" width="10" style="20" customWidth="1"/>
    <col min="6149" max="6149" width="9" style="20" customWidth="1"/>
    <col min="6150" max="6150" width="5" style="20" customWidth="1"/>
    <col min="6151" max="6151" width="6" style="20" customWidth="1"/>
    <col min="6152" max="6152" width="12" style="20" customWidth="1"/>
    <col min="6153" max="6153" width="6" style="20" customWidth="1"/>
    <col min="6154" max="6154" width="10" style="20" customWidth="1"/>
    <col min="6155" max="6155" width="80" style="20" customWidth="1"/>
    <col min="6156" max="6156" width="30" style="20" customWidth="1"/>
    <col min="6157" max="6157" width="12" style="20" customWidth="1"/>
    <col min="6158" max="6158" width="7" style="20" customWidth="1"/>
    <col min="6159" max="6159" width="10" style="20" customWidth="1"/>
    <col min="6160" max="6160" width="8" style="20" customWidth="1"/>
    <col min="6161" max="6161" width="15" style="20" customWidth="1"/>
    <col min="6162" max="6162" width="20" style="20" customWidth="1"/>
    <col min="6163" max="6163" width="10" style="20" customWidth="1"/>
    <col min="6164" max="6164" width="12" style="20" customWidth="1"/>
    <col min="6165" max="6165" width="9" style="20" customWidth="1"/>
    <col min="6166" max="6166" width="6" style="20" customWidth="1"/>
    <col min="6167" max="6167" width="255" style="20" customWidth="1"/>
    <col min="6168" max="6168" width="12" style="20" customWidth="1"/>
    <col min="6169" max="6169" width="8" style="20" customWidth="1"/>
    <col min="6170" max="6170" width="13" style="20" customWidth="1"/>
    <col min="6171" max="6171" width="60" style="20" customWidth="1"/>
    <col min="6172" max="6173" width="30" style="20" customWidth="1"/>
    <col min="6174" max="6174" width="15" style="20" customWidth="1"/>
    <col min="6175" max="6400" width="11.42578125" style="20"/>
    <col min="6401" max="6401" width="12" style="20" customWidth="1"/>
    <col min="6402" max="6402" width="11" style="20" customWidth="1"/>
    <col min="6403" max="6403" width="30" style="20" customWidth="1"/>
    <col min="6404" max="6404" width="10" style="20" customWidth="1"/>
    <col min="6405" max="6405" width="9" style="20" customWidth="1"/>
    <col min="6406" max="6406" width="5" style="20" customWidth="1"/>
    <col min="6407" max="6407" width="6" style="20" customWidth="1"/>
    <col min="6408" max="6408" width="12" style="20" customWidth="1"/>
    <col min="6409" max="6409" width="6" style="20" customWidth="1"/>
    <col min="6410" max="6410" width="10" style="20" customWidth="1"/>
    <col min="6411" max="6411" width="80" style="20" customWidth="1"/>
    <col min="6412" max="6412" width="30" style="20" customWidth="1"/>
    <col min="6413" max="6413" width="12" style="20" customWidth="1"/>
    <col min="6414" max="6414" width="7" style="20" customWidth="1"/>
    <col min="6415" max="6415" width="10" style="20" customWidth="1"/>
    <col min="6416" max="6416" width="8" style="20" customWidth="1"/>
    <col min="6417" max="6417" width="15" style="20" customWidth="1"/>
    <col min="6418" max="6418" width="20" style="20" customWidth="1"/>
    <col min="6419" max="6419" width="10" style="20" customWidth="1"/>
    <col min="6420" max="6420" width="12" style="20" customWidth="1"/>
    <col min="6421" max="6421" width="9" style="20" customWidth="1"/>
    <col min="6422" max="6422" width="6" style="20" customWidth="1"/>
    <col min="6423" max="6423" width="255" style="20" customWidth="1"/>
    <col min="6424" max="6424" width="12" style="20" customWidth="1"/>
    <col min="6425" max="6425" width="8" style="20" customWidth="1"/>
    <col min="6426" max="6426" width="13" style="20" customWidth="1"/>
    <col min="6427" max="6427" width="60" style="20" customWidth="1"/>
    <col min="6428" max="6429" width="30" style="20" customWidth="1"/>
    <col min="6430" max="6430" width="15" style="20" customWidth="1"/>
    <col min="6431" max="6656" width="11.42578125" style="20"/>
    <col min="6657" max="6657" width="12" style="20" customWidth="1"/>
    <col min="6658" max="6658" width="11" style="20" customWidth="1"/>
    <col min="6659" max="6659" width="30" style="20" customWidth="1"/>
    <col min="6660" max="6660" width="10" style="20" customWidth="1"/>
    <col min="6661" max="6661" width="9" style="20" customWidth="1"/>
    <col min="6662" max="6662" width="5" style="20" customWidth="1"/>
    <col min="6663" max="6663" width="6" style="20" customWidth="1"/>
    <col min="6664" max="6664" width="12" style="20" customWidth="1"/>
    <col min="6665" max="6665" width="6" style="20" customWidth="1"/>
    <col min="6666" max="6666" width="10" style="20" customWidth="1"/>
    <col min="6667" max="6667" width="80" style="20" customWidth="1"/>
    <col min="6668" max="6668" width="30" style="20" customWidth="1"/>
    <col min="6669" max="6669" width="12" style="20" customWidth="1"/>
    <col min="6670" max="6670" width="7" style="20" customWidth="1"/>
    <col min="6671" max="6671" width="10" style="20" customWidth="1"/>
    <col min="6672" max="6672" width="8" style="20" customWidth="1"/>
    <col min="6673" max="6673" width="15" style="20" customWidth="1"/>
    <col min="6674" max="6674" width="20" style="20" customWidth="1"/>
    <col min="6675" max="6675" width="10" style="20" customWidth="1"/>
    <col min="6676" max="6676" width="12" style="20" customWidth="1"/>
    <col min="6677" max="6677" width="9" style="20" customWidth="1"/>
    <col min="6678" max="6678" width="6" style="20" customWidth="1"/>
    <col min="6679" max="6679" width="255" style="20" customWidth="1"/>
    <col min="6680" max="6680" width="12" style="20" customWidth="1"/>
    <col min="6681" max="6681" width="8" style="20" customWidth="1"/>
    <col min="6682" max="6682" width="13" style="20" customWidth="1"/>
    <col min="6683" max="6683" width="60" style="20" customWidth="1"/>
    <col min="6684" max="6685" width="30" style="20" customWidth="1"/>
    <col min="6686" max="6686" width="15" style="20" customWidth="1"/>
    <col min="6687" max="6912" width="11.42578125" style="20"/>
    <col min="6913" max="6913" width="12" style="20" customWidth="1"/>
    <col min="6914" max="6914" width="11" style="20" customWidth="1"/>
    <col min="6915" max="6915" width="30" style="20" customWidth="1"/>
    <col min="6916" max="6916" width="10" style="20" customWidth="1"/>
    <col min="6917" max="6917" width="9" style="20" customWidth="1"/>
    <col min="6918" max="6918" width="5" style="20" customWidth="1"/>
    <col min="6919" max="6919" width="6" style="20" customWidth="1"/>
    <col min="6920" max="6920" width="12" style="20" customWidth="1"/>
    <col min="6921" max="6921" width="6" style="20" customWidth="1"/>
    <col min="6922" max="6922" width="10" style="20" customWidth="1"/>
    <col min="6923" max="6923" width="80" style="20" customWidth="1"/>
    <col min="6924" max="6924" width="30" style="20" customWidth="1"/>
    <col min="6925" max="6925" width="12" style="20" customWidth="1"/>
    <col min="6926" max="6926" width="7" style="20" customWidth="1"/>
    <col min="6927" max="6927" width="10" style="20" customWidth="1"/>
    <col min="6928" max="6928" width="8" style="20" customWidth="1"/>
    <col min="6929" max="6929" width="15" style="20" customWidth="1"/>
    <col min="6930" max="6930" width="20" style="20" customWidth="1"/>
    <col min="6931" max="6931" width="10" style="20" customWidth="1"/>
    <col min="6932" max="6932" width="12" style="20" customWidth="1"/>
    <col min="6933" max="6933" width="9" style="20" customWidth="1"/>
    <col min="6934" max="6934" width="6" style="20" customWidth="1"/>
    <col min="6935" max="6935" width="255" style="20" customWidth="1"/>
    <col min="6936" max="6936" width="12" style="20" customWidth="1"/>
    <col min="6937" max="6937" width="8" style="20" customWidth="1"/>
    <col min="6938" max="6938" width="13" style="20" customWidth="1"/>
    <col min="6939" max="6939" width="60" style="20" customWidth="1"/>
    <col min="6940" max="6941" width="30" style="20" customWidth="1"/>
    <col min="6942" max="6942" width="15" style="20" customWidth="1"/>
    <col min="6943" max="7168" width="11.42578125" style="20"/>
    <col min="7169" max="7169" width="12" style="20" customWidth="1"/>
    <col min="7170" max="7170" width="11" style="20" customWidth="1"/>
    <col min="7171" max="7171" width="30" style="20" customWidth="1"/>
    <col min="7172" max="7172" width="10" style="20" customWidth="1"/>
    <col min="7173" max="7173" width="9" style="20" customWidth="1"/>
    <col min="7174" max="7174" width="5" style="20" customWidth="1"/>
    <col min="7175" max="7175" width="6" style="20" customWidth="1"/>
    <col min="7176" max="7176" width="12" style="20" customWidth="1"/>
    <col min="7177" max="7177" width="6" style="20" customWidth="1"/>
    <col min="7178" max="7178" width="10" style="20" customWidth="1"/>
    <col min="7179" max="7179" width="80" style="20" customWidth="1"/>
    <col min="7180" max="7180" width="30" style="20" customWidth="1"/>
    <col min="7181" max="7181" width="12" style="20" customWidth="1"/>
    <col min="7182" max="7182" width="7" style="20" customWidth="1"/>
    <col min="7183" max="7183" width="10" style="20" customWidth="1"/>
    <col min="7184" max="7184" width="8" style="20" customWidth="1"/>
    <col min="7185" max="7185" width="15" style="20" customWidth="1"/>
    <col min="7186" max="7186" width="20" style="20" customWidth="1"/>
    <col min="7187" max="7187" width="10" style="20" customWidth="1"/>
    <col min="7188" max="7188" width="12" style="20" customWidth="1"/>
    <col min="7189" max="7189" width="9" style="20" customWidth="1"/>
    <col min="7190" max="7190" width="6" style="20" customWidth="1"/>
    <col min="7191" max="7191" width="255" style="20" customWidth="1"/>
    <col min="7192" max="7192" width="12" style="20" customWidth="1"/>
    <col min="7193" max="7193" width="8" style="20" customWidth="1"/>
    <col min="7194" max="7194" width="13" style="20" customWidth="1"/>
    <col min="7195" max="7195" width="60" style="20" customWidth="1"/>
    <col min="7196" max="7197" width="30" style="20" customWidth="1"/>
    <col min="7198" max="7198" width="15" style="20" customWidth="1"/>
    <col min="7199" max="7424" width="11.42578125" style="20"/>
    <col min="7425" max="7425" width="12" style="20" customWidth="1"/>
    <col min="7426" max="7426" width="11" style="20" customWidth="1"/>
    <col min="7427" max="7427" width="30" style="20" customWidth="1"/>
    <col min="7428" max="7428" width="10" style="20" customWidth="1"/>
    <col min="7429" max="7429" width="9" style="20" customWidth="1"/>
    <col min="7430" max="7430" width="5" style="20" customWidth="1"/>
    <col min="7431" max="7431" width="6" style="20" customWidth="1"/>
    <col min="7432" max="7432" width="12" style="20" customWidth="1"/>
    <col min="7433" max="7433" width="6" style="20" customWidth="1"/>
    <col min="7434" max="7434" width="10" style="20" customWidth="1"/>
    <col min="7435" max="7435" width="80" style="20" customWidth="1"/>
    <col min="7436" max="7436" width="30" style="20" customWidth="1"/>
    <col min="7437" max="7437" width="12" style="20" customWidth="1"/>
    <col min="7438" max="7438" width="7" style="20" customWidth="1"/>
    <col min="7439" max="7439" width="10" style="20" customWidth="1"/>
    <col min="7440" max="7440" width="8" style="20" customWidth="1"/>
    <col min="7441" max="7441" width="15" style="20" customWidth="1"/>
    <col min="7442" max="7442" width="20" style="20" customWidth="1"/>
    <col min="7443" max="7443" width="10" style="20" customWidth="1"/>
    <col min="7444" max="7444" width="12" style="20" customWidth="1"/>
    <col min="7445" max="7445" width="9" style="20" customWidth="1"/>
    <col min="7446" max="7446" width="6" style="20" customWidth="1"/>
    <col min="7447" max="7447" width="255" style="20" customWidth="1"/>
    <col min="7448" max="7448" width="12" style="20" customWidth="1"/>
    <col min="7449" max="7449" width="8" style="20" customWidth="1"/>
    <col min="7450" max="7450" width="13" style="20" customWidth="1"/>
    <col min="7451" max="7451" width="60" style="20" customWidth="1"/>
    <col min="7452" max="7453" width="30" style="20" customWidth="1"/>
    <col min="7454" max="7454" width="15" style="20" customWidth="1"/>
    <col min="7455" max="7680" width="11.42578125" style="20"/>
    <col min="7681" max="7681" width="12" style="20" customWidth="1"/>
    <col min="7682" max="7682" width="11" style="20" customWidth="1"/>
    <col min="7683" max="7683" width="30" style="20" customWidth="1"/>
    <col min="7684" max="7684" width="10" style="20" customWidth="1"/>
    <col min="7685" max="7685" width="9" style="20" customWidth="1"/>
    <col min="7686" max="7686" width="5" style="20" customWidth="1"/>
    <col min="7687" max="7687" width="6" style="20" customWidth="1"/>
    <col min="7688" max="7688" width="12" style="20" customWidth="1"/>
    <col min="7689" max="7689" width="6" style="20" customWidth="1"/>
    <col min="7690" max="7690" width="10" style="20" customWidth="1"/>
    <col min="7691" max="7691" width="80" style="20" customWidth="1"/>
    <col min="7692" max="7692" width="30" style="20" customWidth="1"/>
    <col min="7693" max="7693" width="12" style="20" customWidth="1"/>
    <col min="7694" max="7694" width="7" style="20" customWidth="1"/>
    <col min="7695" max="7695" width="10" style="20" customWidth="1"/>
    <col min="7696" max="7696" width="8" style="20" customWidth="1"/>
    <col min="7697" max="7697" width="15" style="20" customWidth="1"/>
    <col min="7698" max="7698" width="20" style="20" customWidth="1"/>
    <col min="7699" max="7699" width="10" style="20" customWidth="1"/>
    <col min="7700" max="7700" width="12" style="20" customWidth="1"/>
    <col min="7701" max="7701" width="9" style="20" customWidth="1"/>
    <col min="7702" max="7702" width="6" style="20" customWidth="1"/>
    <col min="7703" max="7703" width="255" style="20" customWidth="1"/>
    <col min="7704" max="7704" width="12" style="20" customWidth="1"/>
    <col min="7705" max="7705" width="8" style="20" customWidth="1"/>
    <col min="7706" max="7706" width="13" style="20" customWidth="1"/>
    <col min="7707" max="7707" width="60" style="20" customWidth="1"/>
    <col min="7708" max="7709" width="30" style="20" customWidth="1"/>
    <col min="7710" max="7710" width="15" style="20" customWidth="1"/>
    <col min="7711" max="7936" width="11.42578125" style="20"/>
    <col min="7937" max="7937" width="12" style="20" customWidth="1"/>
    <col min="7938" max="7938" width="11" style="20" customWidth="1"/>
    <col min="7939" max="7939" width="30" style="20" customWidth="1"/>
    <col min="7940" max="7940" width="10" style="20" customWidth="1"/>
    <col min="7941" max="7941" width="9" style="20" customWidth="1"/>
    <col min="7942" max="7942" width="5" style="20" customWidth="1"/>
    <col min="7943" max="7943" width="6" style="20" customWidth="1"/>
    <col min="7944" max="7944" width="12" style="20" customWidth="1"/>
    <col min="7945" max="7945" width="6" style="20" customWidth="1"/>
    <col min="7946" max="7946" width="10" style="20" customWidth="1"/>
    <col min="7947" max="7947" width="80" style="20" customWidth="1"/>
    <col min="7948" max="7948" width="30" style="20" customWidth="1"/>
    <col min="7949" max="7949" width="12" style="20" customWidth="1"/>
    <col min="7950" max="7950" width="7" style="20" customWidth="1"/>
    <col min="7951" max="7951" width="10" style="20" customWidth="1"/>
    <col min="7952" max="7952" width="8" style="20" customWidth="1"/>
    <col min="7953" max="7953" width="15" style="20" customWidth="1"/>
    <col min="7954" max="7954" width="20" style="20" customWidth="1"/>
    <col min="7955" max="7955" width="10" style="20" customWidth="1"/>
    <col min="7956" max="7956" width="12" style="20" customWidth="1"/>
    <col min="7957" max="7957" width="9" style="20" customWidth="1"/>
    <col min="7958" max="7958" width="6" style="20" customWidth="1"/>
    <col min="7959" max="7959" width="255" style="20" customWidth="1"/>
    <col min="7960" max="7960" width="12" style="20" customWidth="1"/>
    <col min="7961" max="7961" width="8" style="20" customWidth="1"/>
    <col min="7962" max="7962" width="13" style="20" customWidth="1"/>
    <col min="7963" max="7963" width="60" style="20" customWidth="1"/>
    <col min="7964" max="7965" width="30" style="20" customWidth="1"/>
    <col min="7966" max="7966" width="15" style="20" customWidth="1"/>
    <col min="7967" max="8192" width="11.42578125" style="20"/>
    <col min="8193" max="8193" width="12" style="20" customWidth="1"/>
    <col min="8194" max="8194" width="11" style="20" customWidth="1"/>
    <col min="8195" max="8195" width="30" style="20" customWidth="1"/>
    <col min="8196" max="8196" width="10" style="20" customWidth="1"/>
    <col min="8197" max="8197" width="9" style="20" customWidth="1"/>
    <col min="8198" max="8198" width="5" style="20" customWidth="1"/>
    <col min="8199" max="8199" width="6" style="20" customWidth="1"/>
    <col min="8200" max="8200" width="12" style="20" customWidth="1"/>
    <col min="8201" max="8201" width="6" style="20" customWidth="1"/>
    <col min="8202" max="8202" width="10" style="20" customWidth="1"/>
    <col min="8203" max="8203" width="80" style="20" customWidth="1"/>
    <col min="8204" max="8204" width="30" style="20" customWidth="1"/>
    <col min="8205" max="8205" width="12" style="20" customWidth="1"/>
    <col min="8206" max="8206" width="7" style="20" customWidth="1"/>
    <col min="8207" max="8207" width="10" style="20" customWidth="1"/>
    <col min="8208" max="8208" width="8" style="20" customWidth="1"/>
    <col min="8209" max="8209" width="15" style="20" customWidth="1"/>
    <col min="8210" max="8210" width="20" style="20" customWidth="1"/>
    <col min="8211" max="8211" width="10" style="20" customWidth="1"/>
    <col min="8212" max="8212" width="12" style="20" customWidth="1"/>
    <col min="8213" max="8213" width="9" style="20" customWidth="1"/>
    <col min="8214" max="8214" width="6" style="20" customWidth="1"/>
    <col min="8215" max="8215" width="255" style="20" customWidth="1"/>
    <col min="8216" max="8216" width="12" style="20" customWidth="1"/>
    <col min="8217" max="8217" width="8" style="20" customWidth="1"/>
    <col min="8218" max="8218" width="13" style="20" customWidth="1"/>
    <col min="8219" max="8219" width="60" style="20" customWidth="1"/>
    <col min="8220" max="8221" width="30" style="20" customWidth="1"/>
    <col min="8222" max="8222" width="15" style="20" customWidth="1"/>
    <col min="8223" max="8448" width="11.42578125" style="20"/>
    <col min="8449" max="8449" width="12" style="20" customWidth="1"/>
    <col min="8450" max="8450" width="11" style="20" customWidth="1"/>
    <col min="8451" max="8451" width="30" style="20" customWidth="1"/>
    <col min="8452" max="8452" width="10" style="20" customWidth="1"/>
    <col min="8453" max="8453" width="9" style="20" customWidth="1"/>
    <col min="8454" max="8454" width="5" style="20" customWidth="1"/>
    <col min="8455" max="8455" width="6" style="20" customWidth="1"/>
    <col min="8456" max="8456" width="12" style="20" customWidth="1"/>
    <col min="8457" max="8457" width="6" style="20" customWidth="1"/>
    <col min="8458" max="8458" width="10" style="20" customWidth="1"/>
    <col min="8459" max="8459" width="80" style="20" customWidth="1"/>
    <col min="8460" max="8460" width="30" style="20" customWidth="1"/>
    <col min="8461" max="8461" width="12" style="20" customWidth="1"/>
    <col min="8462" max="8462" width="7" style="20" customWidth="1"/>
    <col min="8463" max="8463" width="10" style="20" customWidth="1"/>
    <col min="8464" max="8464" width="8" style="20" customWidth="1"/>
    <col min="8465" max="8465" width="15" style="20" customWidth="1"/>
    <col min="8466" max="8466" width="20" style="20" customWidth="1"/>
    <col min="8467" max="8467" width="10" style="20" customWidth="1"/>
    <col min="8468" max="8468" width="12" style="20" customWidth="1"/>
    <col min="8469" max="8469" width="9" style="20" customWidth="1"/>
    <col min="8470" max="8470" width="6" style="20" customWidth="1"/>
    <col min="8471" max="8471" width="255" style="20" customWidth="1"/>
    <col min="8472" max="8472" width="12" style="20" customWidth="1"/>
    <col min="8473" max="8473" width="8" style="20" customWidth="1"/>
    <col min="8474" max="8474" width="13" style="20" customWidth="1"/>
    <col min="8475" max="8475" width="60" style="20" customWidth="1"/>
    <col min="8476" max="8477" width="30" style="20" customWidth="1"/>
    <col min="8478" max="8478" width="15" style="20" customWidth="1"/>
    <col min="8479" max="8704" width="11.42578125" style="20"/>
    <col min="8705" max="8705" width="12" style="20" customWidth="1"/>
    <col min="8706" max="8706" width="11" style="20" customWidth="1"/>
    <col min="8707" max="8707" width="30" style="20" customWidth="1"/>
    <col min="8708" max="8708" width="10" style="20" customWidth="1"/>
    <col min="8709" max="8709" width="9" style="20" customWidth="1"/>
    <col min="8710" max="8710" width="5" style="20" customWidth="1"/>
    <col min="8711" max="8711" width="6" style="20" customWidth="1"/>
    <col min="8712" max="8712" width="12" style="20" customWidth="1"/>
    <col min="8713" max="8713" width="6" style="20" customWidth="1"/>
    <col min="8714" max="8714" width="10" style="20" customWidth="1"/>
    <col min="8715" max="8715" width="80" style="20" customWidth="1"/>
    <col min="8716" max="8716" width="30" style="20" customWidth="1"/>
    <col min="8717" max="8717" width="12" style="20" customWidth="1"/>
    <col min="8718" max="8718" width="7" style="20" customWidth="1"/>
    <col min="8719" max="8719" width="10" style="20" customWidth="1"/>
    <col min="8720" max="8720" width="8" style="20" customWidth="1"/>
    <col min="8721" max="8721" width="15" style="20" customWidth="1"/>
    <col min="8722" max="8722" width="20" style="20" customWidth="1"/>
    <col min="8723" max="8723" width="10" style="20" customWidth="1"/>
    <col min="8724" max="8724" width="12" style="20" customWidth="1"/>
    <col min="8725" max="8725" width="9" style="20" customWidth="1"/>
    <col min="8726" max="8726" width="6" style="20" customWidth="1"/>
    <col min="8727" max="8727" width="255" style="20" customWidth="1"/>
    <col min="8728" max="8728" width="12" style="20" customWidth="1"/>
    <col min="8729" max="8729" width="8" style="20" customWidth="1"/>
    <col min="8730" max="8730" width="13" style="20" customWidth="1"/>
    <col min="8731" max="8731" width="60" style="20" customWidth="1"/>
    <col min="8732" max="8733" width="30" style="20" customWidth="1"/>
    <col min="8734" max="8734" width="15" style="20" customWidth="1"/>
    <col min="8735" max="8960" width="11.42578125" style="20"/>
    <col min="8961" max="8961" width="12" style="20" customWidth="1"/>
    <col min="8962" max="8962" width="11" style="20" customWidth="1"/>
    <col min="8963" max="8963" width="30" style="20" customWidth="1"/>
    <col min="8964" max="8964" width="10" style="20" customWidth="1"/>
    <col min="8965" max="8965" width="9" style="20" customWidth="1"/>
    <col min="8966" max="8966" width="5" style="20" customWidth="1"/>
    <col min="8967" max="8967" width="6" style="20" customWidth="1"/>
    <col min="8968" max="8968" width="12" style="20" customWidth="1"/>
    <col min="8969" max="8969" width="6" style="20" customWidth="1"/>
    <col min="8970" max="8970" width="10" style="20" customWidth="1"/>
    <col min="8971" max="8971" width="80" style="20" customWidth="1"/>
    <col min="8972" max="8972" width="30" style="20" customWidth="1"/>
    <col min="8973" max="8973" width="12" style="20" customWidth="1"/>
    <col min="8974" max="8974" width="7" style="20" customWidth="1"/>
    <col min="8975" max="8975" width="10" style="20" customWidth="1"/>
    <col min="8976" max="8976" width="8" style="20" customWidth="1"/>
    <col min="8977" max="8977" width="15" style="20" customWidth="1"/>
    <col min="8978" max="8978" width="20" style="20" customWidth="1"/>
    <col min="8979" max="8979" width="10" style="20" customWidth="1"/>
    <col min="8980" max="8980" width="12" style="20" customWidth="1"/>
    <col min="8981" max="8981" width="9" style="20" customWidth="1"/>
    <col min="8982" max="8982" width="6" style="20" customWidth="1"/>
    <col min="8983" max="8983" width="255" style="20" customWidth="1"/>
    <col min="8984" max="8984" width="12" style="20" customWidth="1"/>
    <col min="8985" max="8985" width="8" style="20" customWidth="1"/>
    <col min="8986" max="8986" width="13" style="20" customWidth="1"/>
    <col min="8987" max="8987" width="60" style="20" customWidth="1"/>
    <col min="8988" max="8989" width="30" style="20" customWidth="1"/>
    <col min="8990" max="8990" width="15" style="20" customWidth="1"/>
    <col min="8991" max="9216" width="11.42578125" style="20"/>
    <col min="9217" max="9217" width="12" style="20" customWidth="1"/>
    <col min="9218" max="9218" width="11" style="20" customWidth="1"/>
    <col min="9219" max="9219" width="30" style="20" customWidth="1"/>
    <col min="9220" max="9220" width="10" style="20" customWidth="1"/>
    <col min="9221" max="9221" width="9" style="20" customWidth="1"/>
    <col min="9222" max="9222" width="5" style="20" customWidth="1"/>
    <col min="9223" max="9223" width="6" style="20" customWidth="1"/>
    <col min="9224" max="9224" width="12" style="20" customWidth="1"/>
    <col min="9225" max="9225" width="6" style="20" customWidth="1"/>
    <col min="9226" max="9226" width="10" style="20" customWidth="1"/>
    <col min="9227" max="9227" width="80" style="20" customWidth="1"/>
    <col min="9228" max="9228" width="30" style="20" customWidth="1"/>
    <col min="9229" max="9229" width="12" style="20" customWidth="1"/>
    <col min="9230" max="9230" width="7" style="20" customWidth="1"/>
    <col min="9231" max="9231" width="10" style="20" customWidth="1"/>
    <col min="9232" max="9232" width="8" style="20" customWidth="1"/>
    <col min="9233" max="9233" width="15" style="20" customWidth="1"/>
    <col min="9234" max="9234" width="20" style="20" customWidth="1"/>
    <col min="9235" max="9235" width="10" style="20" customWidth="1"/>
    <col min="9236" max="9236" width="12" style="20" customWidth="1"/>
    <col min="9237" max="9237" width="9" style="20" customWidth="1"/>
    <col min="9238" max="9238" width="6" style="20" customWidth="1"/>
    <col min="9239" max="9239" width="255" style="20" customWidth="1"/>
    <col min="9240" max="9240" width="12" style="20" customWidth="1"/>
    <col min="9241" max="9241" width="8" style="20" customWidth="1"/>
    <col min="9242" max="9242" width="13" style="20" customWidth="1"/>
    <col min="9243" max="9243" width="60" style="20" customWidth="1"/>
    <col min="9244" max="9245" width="30" style="20" customWidth="1"/>
    <col min="9246" max="9246" width="15" style="20" customWidth="1"/>
    <col min="9247" max="9472" width="11.42578125" style="20"/>
    <col min="9473" max="9473" width="12" style="20" customWidth="1"/>
    <col min="9474" max="9474" width="11" style="20" customWidth="1"/>
    <col min="9475" max="9475" width="30" style="20" customWidth="1"/>
    <col min="9476" max="9476" width="10" style="20" customWidth="1"/>
    <col min="9477" max="9477" width="9" style="20" customWidth="1"/>
    <col min="9478" max="9478" width="5" style="20" customWidth="1"/>
    <col min="9479" max="9479" width="6" style="20" customWidth="1"/>
    <col min="9480" max="9480" width="12" style="20" customWidth="1"/>
    <col min="9481" max="9481" width="6" style="20" customWidth="1"/>
    <col min="9482" max="9482" width="10" style="20" customWidth="1"/>
    <col min="9483" max="9483" width="80" style="20" customWidth="1"/>
    <col min="9484" max="9484" width="30" style="20" customWidth="1"/>
    <col min="9485" max="9485" width="12" style="20" customWidth="1"/>
    <col min="9486" max="9486" width="7" style="20" customWidth="1"/>
    <col min="9487" max="9487" width="10" style="20" customWidth="1"/>
    <col min="9488" max="9488" width="8" style="20" customWidth="1"/>
    <col min="9489" max="9489" width="15" style="20" customWidth="1"/>
    <col min="9490" max="9490" width="20" style="20" customWidth="1"/>
    <col min="9491" max="9491" width="10" style="20" customWidth="1"/>
    <col min="9492" max="9492" width="12" style="20" customWidth="1"/>
    <col min="9493" max="9493" width="9" style="20" customWidth="1"/>
    <col min="9494" max="9494" width="6" style="20" customWidth="1"/>
    <col min="9495" max="9495" width="255" style="20" customWidth="1"/>
    <col min="9496" max="9496" width="12" style="20" customWidth="1"/>
    <col min="9497" max="9497" width="8" style="20" customWidth="1"/>
    <col min="9498" max="9498" width="13" style="20" customWidth="1"/>
    <col min="9499" max="9499" width="60" style="20" customWidth="1"/>
    <col min="9500" max="9501" width="30" style="20" customWidth="1"/>
    <col min="9502" max="9502" width="15" style="20" customWidth="1"/>
    <col min="9503" max="9728" width="11.42578125" style="20"/>
    <col min="9729" max="9729" width="12" style="20" customWidth="1"/>
    <col min="9730" max="9730" width="11" style="20" customWidth="1"/>
    <col min="9731" max="9731" width="30" style="20" customWidth="1"/>
    <col min="9732" max="9732" width="10" style="20" customWidth="1"/>
    <col min="9733" max="9733" width="9" style="20" customWidth="1"/>
    <col min="9734" max="9734" width="5" style="20" customWidth="1"/>
    <col min="9735" max="9735" width="6" style="20" customWidth="1"/>
    <col min="9736" max="9736" width="12" style="20" customWidth="1"/>
    <col min="9737" max="9737" width="6" style="20" customWidth="1"/>
    <col min="9738" max="9738" width="10" style="20" customWidth="1"/>
    <col min="9739" max="9739" width="80" style="20" customWidth="1"/>
    <col min="9740" max="9740" width="30" style="20" customWidth="1"/>
    <col min="9741" max="9741" width="12" style="20" customWidth="1"/>
    <col min="9742" max="9742" width="7" style="20" customWidth="1"/>
    <col min="9743" max="9743" width="10" style="20" customWidth="1"/>
    <col min="9744" max="9744" width="8" style="20" customWidth="1"/>
    <col min="9745" max="9745" width="15" style="20" customWidth="1"/>
    <col min="9746" max="9746" width="20" style="20" customWidth="1"/>
    <col min="9747" max="9747" width="10" style="20" customWidth="1"/>
    <col min="9748" max="9748" width="12" style="20" customWidth="1"/>
    <col min="9749" max="9749" width="9" style="20" customWidth="1"/>
    <col min="9750" max="9750" width="6" style="20" customWidth="1"/>
    <col min="9751" max="9751" width="255" style="20" customWidth="1"/>
    <col min="9752" max="9752" width="12" style="20" customWidth="1"/>
    <col min="9753" max="9753" width="8" style="20" customWidth="1"/>
    <col min="9754" max="9754" width="13" style="20" customWidth="1"/>
    <col min="9755" max="9755" width="60" style="20" customWidth="1"/>
    <col min="9756" max="9757" width="30" style="20" customWidth="1"/>
    <col min="9758" max="9758" width="15" style="20" customWidth="1"/>
    <col min="9759" max="9984" width="11.42578125" style="20"/>
    <col min="9985" max="9985" width="12" style="20" customWidth="1"/>
    <col min="9986" max="9986" width="11" style="20" customWidth="1"/>
    <col min="9987" max="9987" width="30" style="20" customWidth="1"/>
    <col min="9988" max="9988" width="10" style="20" customWidth="1"/>
    <col min="9989" max="9989" width="9" style="20" customWidth="1"/>
    <col min="9990" max="9990" width="5" style="20" customWidth="1"/>
    <col min="9991" max="9991" width="6" style="20" customWidth="1"/>
    <col min="9992" max="9992" width="12" style="20" customWidth="1"/>
    <col min="9993" max="9993" width="6" style="20" customWidth="1"/>
    <col min="9994" max="9994" width="10" style="20" customWidth="1"/>
    <col min="9995" max="9995" width="80" style="20" customWidth="1"/>
    <col min="9996" max="9996" width="30" style="20" customWidth="1"/>
    <col min="9997" max="9997" width="12" style="20" customWidth="1"/>
    <col min="9998" max="9998" width="7" style="20" customWidth="1"/>
    <col min="9999" max="9999" width="10" style="20" customWidth="1"/>
    <col min="10000" max="10000" width="8" style="20" customWidth="1"/>
    <col min="10001" max="10001" width="15" style="20" customWidth="1"/>
    <col min="10002" max="10002" width="20" style="20" customWidth="1"/>
    <col min="10003" max="10003" width="10" style="20" customWidth="1"/>
    <col min="10004" max="10004" width="12" style="20" customWidth="1"/>
    <col min="10005" max="10005" width="9" style="20" customWidth="1"/>
    <col min="10006" max="10006" width="6" style="20" customWidth="1"/>
    <col min="10007" max="10007" width="255" style="20" customWidth="1"/>
    <col min="10008" max="10008" width="12" style="20" customWidth="1"/>
    <col min="10009" max="10009" width="8" style="20" customWidth="1"/>
    <col min="10010" max="10010" width="13" style="20" customWidth="1"/>
    <col min="10011" max="10011" width="60" style="20" customWidth="1"/>
    <col min="10012" max="10013" width="30" style="20" customWidth="1"/>
    <col min="10014" max="10014" width="15" style="20" customWidth="1"/>
    <col min="10015" max="10240" width="11.42578125" style="20"/>
    <col min="10241" max="10241" width="12" style="20" customWidth="1"/>
    <col min="10242" max="10242" width="11" style="20" customWidth="1"/>
    <col min="10243" max="10243" width="30" style="20" customWidth="1"/>
    <col min="10244" max="10244" width="10" style="20" customWidth="1"/>
    <col min="10245" max="10245" width="9" style="20" customWidth="1"/>
    <col min="10246" max="10246" width="5" style="20" customWidth="1"/>
    <col min="10247" max="10247" width="6" style="20" customWidth="1"/>
    <col min="10248" max="10248" width="12" style="20" customWidth="1"/>
    <col min="10249" max="10249" width="6" style="20" customWidth="1"/>
    <col min="10250" max="10250" width="10" style="20" customWidth="1"/>
    <col min="10251" max="10251" width="80" style="20" customWidth="1"/>
    <col min="10252" max="10252" width="30" style="20" customWidth="1"/>
    <col min="10253" max="10253" width="12" style="20" customWidth="1"/>
    <col min="10254" max="10254" width="7" style="20" customWidth="1"/>
    <col min="10255" max="10255" width="10" style="20" customWidth="1"/>
    <col min="10256" max="10256" width="8" style="20" customWidth="1"/>
    <col min="10257" max="10257" width="15" style="20" customWidth="1"/>
    <col min="10258" max="10258" width="20" style="20" customWidth="1"/>
    <col min="10259" max="10259" width="10" style="20" customWidth="1"/>
    <col min="10260" max="10260" width="12" style="20" customWidth="1"/>
    <col min="10261" max="10261" width="9" style="20" customWidth="1"/>
    <col min="10262" max="10262" width="6" style="20" customWidth="1"/>
    <col min="10263" max="10263" width="255" style="20" customWidth="1"/>
    <col min="10264" max="10264" width="12" style="20" customWidth="1"/>
    <col min="10265" max="10265" width="8" style="20" customWidth="1"/>
    <col min="10266" max="10266" width="13" style="20" customWidth="1"/>
    <col min="10267" max="10267" width="60" style="20" customWidth="1"/>
    <col min="10268" max="10269" width="30" style="20" customWidth="1"/>
    <col min="10270" max="10270" width="15" style="20" customWidth="1"/>
    <col min="10271" max="10496" width="11.42578125" style="20"/>
    <col min="10497" max="10497" width="12" style="20" customWidth="1"/>
    <col min="10498" max="10498" width="11" style="20" customWidth="1"/>
    <col min="10499" max="10499" width="30" style="20" customWidth="1"/>
    <col min="10500" max="10500" width="10" style="20" customWidth="1"/>
    <col min="10501" max="10501" width="9" style="20" customWidth="1"/>
    <col min="10502" max="10502" width="5" style="20" customWidth="1"/>
    <col min="10503" max="10503" width="6" style="20" customWidth="1"/>
    <col min="10504" max="10504" width="12" style="20" customWidth="1"/>
    <col min="10505" max="10505" width="6" style="20" customWidth="1"/>
    <col min="10506" max="10506" width="10" style="20" customWidth="1"/>
    <col min="10507" max="10507" width="80" style="20" customWidth="1"/>
    <col min="10508" max="10508" width="30" style="20" customWidth="1"/>
    <col min="10509" max="10509" width="12" style="20" customWidth="1"/>
    <col min="10510" max="10510" width="7" style="20" customWidth="1"/>
    <col min="10511" max="10511" width="10" style="20" customWidth="1"/>
    <col min="10512" max="10512" width="8" style="20" customWidth="1"/>
    <col min="10513" max="10513" width="15" style="20" customWidth="1"/>
    <col min="10514" max="10514" width="20" style="20" customWidth="1"/>
    <col min="10515" max="10515" width="10" style="20" customWidth="1"/>
    <col min="10516" max="10516" width="12" style="20" customWidth="1"/>
    <col min="10517" max="10517" width="9" style="20" customWidth="1"/>
    <col min="10518" max="10518" width="6" style="20" customWidth="1"/>
    <col min="10519" max="10519" width="255" style="20" customWidth="1"/>
    <col min="10520" max="10520" width="12" style="20" customWidth="1"/>
    <col min="10521" max="10521" width="8" style="20" customWidth="1"/>
    <col min="10522" max="10522" width="13" style="20" customWidth="1"/>
    <col min="10523" max="10523" width="60" style="20" customWidth="1"/>
    <col min="10524" max="10525" width="30" style="20" customWidth="1"/>
    <col min="10526" max="10526" width="15" style="20" customWidth="1"/>
    <col min="10527" max="10752" width="11.42578125" style="20"/>
    <col min="10753" max="10753" width="12" style="20" customWidth="1"/>
    <col min="10754" max="10754" width="11" style="20" customWidth="1"/>
    <col min="10755" max="10755" width="30" style="20" customWidth="1"/>
    <col min="10756" max="10756" width="10" style="20" customWidth="1"/>
    <col min="10757" max="10757" width="9" style="20" customWidth="1"/>
    <col min="10758" max="10758" width="5" style="20" customWidth="1"/>
    <col min="10759" max="10759" width="6" style="20" customWidth="1"/>
    <col min="10760" max="10760" width="12" style="20" customWidth="1"/>
    <col min="10761" max="10761" width="6" style="20" customWidth="1"/>
    <col min="10762" max="10762" width="10" style="20" customWidth="1"/>
    <col min="10763" max="10763" width="80" style="20" customWidth="1"/>
    <col min="10764" max="10764" width="30" style="20" customWidth="1"/>
    <col min="10765" max="10765" width="12" style="20" customWidth="1"/>
    <col min="10766" max="10766" width="7" style="20" customWidth="1"/>
    <col min="10767" max="10767" width="10" style="20" customWidth="1"/>
    <col min="10768" max="10768" width="8" style="20" customWidth="1"/>
    <col min="10769" max="10769" width="15" style="20" customWidth="1"/>
    <col min="10770" max="10770" width="20" style="20" customWidth="1"/>
    <col min="10771" max="10771" width="10" style="20" customWidth="1"/>
    <col min="10772" max="10772" width="12" style="20" customWidth="1"/>
    <col min="10773" max="10773" width="9" style="20" customWidth="1"/>
    <col min="10774" max="10774" width="6" style="20" customWidth="1"/>
    <col min="10775" max="10775" width="255" style="20" customWidth="1"/>
    <col min="10776" max="10776" width="12" style="20" customWidth="1"/>
    <col min="10777" max="10777" width="8" style="20" customWidth="1"/>
    <col min="10778" max="10778" width="13" style="20" customWidth="1"/>
    <col min="10779" max="10779" width="60" style="20" customWidth="1"/>
    <col min="10780" max="10781" width="30" style="20" customWidth="1"/>
    <col min="10782" max="10782" width="15" style="20" customWidth="1"/>
    <col min="10783" max="11008" width="11.42578125" style="20"/>
    <col min="11009" max="11009" width="12" style="20" customWidth="1"/>
    <col min="11010" max="11010" width="11" style="20" customWidth="1"/>
    <col min="11011" max="11011" width="30" style="20" customWidth="1"/>
    <col min="11012" max="11012" width="10" style="20" customWidth="1"/>
    <col min="11013" max="11013" width="9" style="20" customWidth="1"/>
    <col min="11014" max="11014" width="5" style="20" customWidth="1"/>
    <col min="11015" max="11015" width="6" style="20" customWidth="1"/>
    <col min="11016" max="11016" width="12" style="20" customWidth="1"/>
    <col min="11017" max="11017" width="6" style="20" customWidth="1"/>
    <col min="11018" max="11018" width="10" style="20" customWidth="1"/>
    <col min="11019" max="11019" width="80" style="20" customWidth="1"/>
    <col min="11020" max="11020" width="30" style="20" customWidth="1"/>
    <col min="11021" max="11021" width="12" style="20" customWidth="1"/>
    <col min="11022" max="11022" width="7" style="20" customWidth="1"/>
    <col min="11023" max="11023" width="10" style="20" customWidth="1"/>
    <col min="11024" max="11024" width="8" style="20" customWidth="1"/>
    <col min="11025" max="11025" width="15" style="20" customWidth="1"/>
    <col min="11026" max="11026" width="20" style="20" customWidth="1"/>
    <col min="11027" max="11027" width="10" style="20" customWidth="1"/>
    <col min="11028" max="11028" width="12" style="20" customWidth="1"/>
    <col min="11029" max="11029" width="9" style="20" customWidth="1"/>
    <col min="11030" max="11030" width="6" style="20" customWidth="1"/>
    <col min="11031" max="11031" width="255" style="20" customWidth="1"/>
    <col min="11032" max="11032" width="12" style="20" customWidth="1"/>
    <col min="11033" max="11033" width="8" style="20" customWidth="1"/>
    <col min="11034" max="11034" width="13" style="20" customWidth="1"/>
    <col min="11035" max="11035" width="60" style="20" customWidth="1"/>
    <col min="11036" max="11037" width="30" style="20" customWidth="1"/>
    <col min="11038" max="11038" width="15" style="20" customWidth="1"/>
    <col min="11039" max="11264" width="11.42578125" style="20"/>
    <col min="11265" max="11265" width="12" style="20" customWidth="1"/>
    <col min="11266" max="11266" width="11" style="20" customWidth="1"/>
    <col min="11267" max="11267" width="30" style="20" customWidth="1"/>
    <col min="11268" max="11268" width="10" style="20" customWidth="1"/>
    <col min="11269" max="11269" width="9" style="20" customWidth="1"/>
    <col min="11270" max="11270" width="5" style="20" customWidth="1"/>
    <col min="11271" max="11271" width="6" style="20" customWidth="1"/>
    <col min="11272" max="11272" width="12" style="20" customWidth="1"/>
    <col min="11273" max="11273" width="6" style="20" customWidth="1"/>
    <col min="11274" max="11274" width="10" style="20" customWidth="1"/>
    <col min="11275" max="11275" width="80" style="20" customWidth="1"/>
    <col min="11276" max="11276" width="30" style="20" customWidth="1"/>
    <col min="11277" max="11277" width="12" style="20" customWidth="1"/>
    <col min="11278" max="11278" width="7" style="20" customWidth="1"/>
    <col min="11279" max="11279" width="10" style="20" customWidth="1"/>
    <col min="11280" max="11280" width="8" style="20" customWidth="1"/>
    <col min="11281" max="11281" width="15" style="20" customWidth="1"/>
    <col min="11282" max="11282" width="20" style="20" customWidth="1"/>
    <col min="11283" max="11283" width="10" style="20" customWidth="1"/>
    <col min="11284" max="11284" width="12" style="20" customWidth="1"/>
    <col min="11285" max="11285" width="9" style="20" customWidth="1"/>
    <col min="11286" max="11286" width="6" style="20" customWidth="1"/>
    <col min="11287" max="11287" width="255" style="20" customWidth="1"/>
    <col min="11288" max="11288" width="12" style="20" customWidth="1"/>
    <col min="11289" max="11289" width="8" style="20" customWidth="1"/>
    <col min="11290" max="11290" width="13" style="20" customWidth="1"/>
    <col min="11291" max="11291" width="60" style="20" customWidth="1"/>
    <col min="11292" max="11293" width="30" style="20" customWidth="1"/>
    <col min="11294" max="11294" width="15" style="20" customWidth="1"/>
    <col min="11295" max="11520" width="11.42578125" style="20"/>
    <col min="11521" max="11521" width="12" style="20" customWidth="1"/>
    <col min="11522" max="11522" width="11" style="20" customWidth="1"/>
    <col min="11523" max="11523" width="30" style="20" customWidth="1"/>
    <col min="11524" max="11524" width="10" style="20" customWidth="1"/>
    <col min="11525" max="11525" width="9" style="20" customWidth="1"/>
    <col min="11526" max="11526" width="5" style="20" customWidth="1"/>
    <col min="11527" max="11527" width="6" style="20" customWidth="1"/>
    <col min="11528" max="11528" width="12" style="20" customWidth="1"/>
    <col min="11529" max="11529" width="6" style="20" customWidth="1"/>
    <col min="11530" max="11530" width="10" style="20" customWidth="1"/>
    <col min="11531" max="11531" width="80" style="20" customWidth="1"/>
    <col min="11532" max="11532" width="30" style="20" customWidth="1"/>
    <col min="11533" max="11533" width="12" style="20" customWidth="1"/>
    <col min="11534" max="11534" width="7" style="20" customWidth="1"/>
    <col min="11535" max="11535" width="10" style="20" customWidth="1"/>
    <col min="11536" max="11536" width="8" style="20" customWidth="1"/>
    <col min="11537" max="11537" width="15" style="20" customWidth="1"/>
    <col min="11538" max="11538" width="20" style="20" customWidth="1"/>
    <col min="11539" max="11539" width="10" style="20" customWidth="1"/>
    <col min="11540" max="11540" width="12" style="20" customWidth="1"/>
    <col min="11541" max="11541" width="9" style="20" customWidth="1"/>
    <col min="11542" max="11542" width="6" style="20" customWidth="1"/>
    <col min="11543" max="11543" width="255" style="20" customWidth="1"/>
    <col min="11544" max="11544" width="12" style="20" customWidth="1"/>
    <col min="11545" max="11545" width="8" style="20" customWidth="1"/>
    <col min="11546" max="11546" width="13" style="20" customWidth="1"/>
    <col min="11547" max="11547" width="60" style="20" customWidth="1"/>
    <col min="11548" max="11549" width="30" style="20" customWidth="1"/>
    <col min="11550" max="11550" width="15" style="20" customWidth="1"/>
    <col min="11551" max="11776" width="11.42578125" style="20"/>
    <col min="11777" max="11777" width="12" style="20" customWidth="1"/>
    <col min="11778" max="11778" width="11" style="20" customWidth="1"/>
    <col min="11779" max="11779" width="30" style="20" customWidth="1"/>
    <col min="11780" max="11780" width="10" style="20" customWidth="1"/>
    <col min="11781" max="11781" width="9" style="20" customWidth="1"/>
    <col min="11782" max="11782" width="5" style="20" customWidth="1"/>
    <col min="11783" max="11783" width="6" style="20" customWidth="1"/>
    <col min="11784" max="11784" width="12" style="20" customWidth="1"/>
    <col min="11785" max="11785" width="6" style="20" customWidth="1"/>
    <col min="11786" max="11786" width="10" style="20" customWidth="1"/>
    <col min="11787" max="11787" width="80" style="20" customWidth="1"/>
    <col min="11788" max="11788" width="30" style="20" customWidth="1"/>
    <col min="11789" max="11789" width="12" style="20" customWidth="1"/>
    <col min="11790" max="11790" width="7" style="20" customWidth="1"/>
    <col min="11791" max="11791" width="10" style="20" customWidth="1"/>
    <col min="11792" max="11792" width="8" style="20" customWidth="1"/>
    <col min="11793" max="11793" width="15" style="20" customWidth="1"/>
    <col min="11794" max="11794" width="20" style="20" customWidth="1"/>
    <col min="11795" max="11795" width="10" style="20" customWidth="1"/>
    <col min="11796" max="11796" width="12" style="20" customWidth="1"/>
    <col min="11797" max="11797" width="9" style="20" customWidth="1"/>
    <col min="11798" max="11798" width="6" style="20" customWidth="1"/>
    <col min="11799" max="11799" width="255" style="20" customWidth="1"/>
    <col min="11800" max="11800" width="12" style="20" customWidth="1"/>
    <col min="11801" max="11801" width="8" style="20" customWidth="1"/>
    <col min="11802" max="11802" width="13" style="20" customWidth="1"/>
    <col min="11803" max="11803" width="60" style="20" customWidth="1"/>
    <col min="11804" max="11805" width="30" style="20" customWidth="1"/>
    <col min="11806" max="11806" width="15" style="20" customWidth="1"/>
    <col min="11807" max="12032" width="11.42578125" style="20"/>
    <col min="12033" max="12033" width="12" style="20" customWidth="1"/>
    <col min="12034" max="12034" width="11" style="20" customWidth="1"/>
    <col min="12035" max="12035" width="30" style="20" customWidth="1"/>
    <col min="12036" max="12036" width="10" style="20" customWidth="1"/>
    <col min="12037" max="12037" width="9" style="20" customWidth="1"/>
    <col min="12038" max="12038" width="5" style="20" customWidth="1"/>
    <col min="12039" max="12039" width="6" style="20" customWidth="1"/>
    <col min="12040" max="12040" width="12" style="20" customWidth="1"/>
    <col min="12041" max="12041" width="6" style="20" customWidth="1"/>
    <col min="12042" max="12042" width="10" style="20" customWidth="1"/>
    <col min="12043" max="12043" width="80" style="20" customWidth="1"/>
    <col min="12044" max="12044" width="30" style="20" customWidth="1"/>
    <col min="12045" max="12045" width="12" style="20" customWidth="1"/>
    <col min="12046" max="12046" width="7" style="20" customWidth="1"/>
    <col min="12047" max="12047" width="10" style="20" customWidth="1"/>
    <col min="12048" max="12048" width="8" style="20" customWidth="1"/>
    <col min="12049" max="12049" width="15" style="20" customWidth="1"/>
    <col min="12050" max="12050" width="20" style="20" customWidth="1"/>
    <col min="12051" max="12051" width="10" style="20" customWidth="1"/>
    <col min="12052" max="12052" width="12" style="20" customWidth="1"/>
    <col min="12053" max="12053" width="9" style="20" customWidth="1"/>
    <col min="12054" max="12054" width="6" style="20" customWidth="1"/>
    <col min="12055" max="12055" width="255" style="20" customWidth="1"/>
    <col min="12056" max="12056" width="12" style="20" customWidth="1"/>
    <col min="12057" max="12057" width="8" style="20" customWidth="1"/>
    <col min="12058" max="12058" width="13" style="20" customWidth="1"/>
    <col min="12059" max="12059" width="60" style="20" customWidth="1"/>
    <col min="12060" max="12061" width="30" style="20" customWidth="1"/>
    <col min="12062" max="12062" width="15" style="20" customWidth="1"/>
    <col min="12063" max="12288" width="11.42578125" style="20"/>
    <col min="12289" max="12289" width="12" style="20" customWidth="1"/>
    <col min="12290" max="12290" width="11" style="20" customWidth="1"/>
    <col min="12291" max="12291" width="30" style="20" customWidth="1"/>
    <col min="12292" max="12292" width="10" style="20" customWidth="1"/>
    <col min="12293" max="12293" width="9" style="20" customWidth="1"/>
    <col min="12294" max="12294" width="5" style="20" customWidth="1"/>
    <col min="12295" max="12295" width="6" style="20" customWidth="1"/>
    <col min="12296" max="12296" width="12" style="20" customWidth="1"/>
    <col min="12297" max="12297" width="6" style="20" customWidth="1"/>
    <col min="12298" max="12298" width="10" style="20" customWidth="1"/>
    <col min="12299" max="12299" width="80" style="20" customWidth="1"/>
    <col min="12300" max="12300" width="30" style="20" customWidth="1"/>
    <col min="12301" max="12301" width="12" style="20" customWidth="1"/>
    <col min="12302" max="12302" width="7" style="20" customWidth="1"/>
    <col min="12303" max="12303" width="10" style="20" customWidth="1"/>
    <col min="12304" max="12304" width="8" style="20" customWidth="1"/>
    <col min="12305" max="12305" width="15" style="20" customWidth="1"/>
    <col min="12306" max="12306" width="20" style="20" customWidth="1"/>
    <col min="12307" max="12307" width="10" style="20" customWidth="1"/>
    <col min="12308" max="12308" width="12" style="20" customWidth="1"/>
    <col min="12309" max="12309" width="9" style="20" customWidth="1"/>
    <col min="12310" max="12310" width="6" style="20" customWidth="1"/>
    <col min="12311" max="12311" width="255" style="20" customWidth="1"/>
    <col min="12312" max="12312" width="12" style="20" customWidth="1"/>
    <col min="12313" max="12313" width="8" style="20" customWidth="1"/>
    <col min="12314" max="12314" width="13" style="20" customWidth="1"/>
    <col min="12315" max="12315" width="60" style="20" customWidth="1"/>
    <col min="12316" max="12317" width="30" style="20" customWidth="1"/>
    <col min="12318" max="12318" width="15" style="20" customWidth="1"/>
    <col min="12319" max="12544" width="11.42578125" style="20"/>
    <col min="12545" max="12545" width="12" style="20" customWidth="1"/>
    <col min="12546" max="12546" width="11" style="20" customWidth="1"/>
    <col min="12547" max="12547" width="30" style="20" customWidth="1"/>
    <col min="12548" max="12548" width="10" style="20" customWidth="1"/>
    <col min="12549" max="12549" width="9" style="20" customWidth="1"/>
    <col min="12550" max="12550" width="5" style="20" customWidth="1"/>
    <col min="12551" max="12551" width="6" style="20" customWidth="1"/>
    <col min="12552" max="12552" width="12" style="20" customWidth="1"/>
    <col min="12553" max="12553" width="6" style="20" customWidth="1"/>
    <col min="12554" max="12554" width="10" style="20" customWidth="1"/>
    <col min="12555" max="12555" width="80" style="20" customWidth="1"/>
    <col min="12556" max="12556" width="30" style="20" customWidth="1"/>
    <col min="12557" max="12557" width="12" style="20" customWidth="1"/>
    <col min="12558" max="12558" width="7" style="20" customWidth="1"/>
    <col min="12559" max="12559" width="10" style="20" customWidth="1"/>
    <col min="12560" max="12560" width="8" style="20" customWidth="1"/>
    <col min="12561" max="12561" width="15" style="20" customWidth="1"/>
    <col min="12562" max="12562" width="20" style="20" customWidth="1"/>
    <col min="12563" max="12563" width="10" style="20" customWidth="1"/>
    <col min="12564" max="12564" width="12" style="20" customWidth="1"/>
    <col min="12565" max="12565" width="9" style="20" customWidth="1"/>
    <col min="12566" max="12566" width="6" style="20" customWidth="1"/>
    <col min="12567" max="12567" width="255" style="20" customWidth="1"/>
    <col min="12568" max="12568" width="12" style="20" customWidth="1"/>
    <col min="12569" max="12569" width="8" style="20" customWidth="1"/>
    <col min="12570" max="12570" width="13" style="20" customWidth="1"/>
    <col min="12571" max="12571" width="60" style="20" customWidth="1"/>
    <col min="12572" max="12573" width="30" style="20" customWidth="1"/>
    <col min="12574" max="12574" width="15" style="20" customWidth="1"/>
    <col min="12575" max="12800" width="11.42578125" style="20"/>
    <col min="12801" max="12801" width="12" style="20" customWidth="1"/>
    <col min="12802" max="12802" width="11" style="20" customWidth="1"/>
    <col min="12803" max="12803" width="30" style="20" customWidth="1"/>
    <col min="12804" max="12804" width="10" style="20" customWidth="1"/>
    <col min="12805" max="12805" width="9" style="20" customWidth="1"/>
    <col min="12806" max="12806" width="5" style="20" customWidth="1"/>
    <col min="12807" max="12807" width="6" style="20" customWidth="1"/>
    <col min="12808" max="12808" width="12" style="20" customWidth="1"/>
    <col min="12809" max="12809" width="6" style="20" customWidth="1"/>
    <col min="12810" max="12810" width="10" style="20" customWidth="1"/>
    <col min="12811" max="12811" width="80" style="20" customWidth="1"/>
    <col min="12812" max="12812" width="30" style="20" customWidth="1"/>
    <col min="12813" max="12813" width="12" style="20" customWidth="1"/>
    <col min="12814" max="12814" width="7" style="20" customWidth="1"/>
    <col min="12815" max="12815" width="10" style="20" customWidth="1"/>
    <col min="12816" max="12816" width="8" style="20" customWidth="1"/>
    <col min="12817" max="12817" width="15" style="20" customWidth="1"/>
    <col min="12818" max="12818" width="20" style="20" customWidth="1"/>
    <col min="12819" max="12819" width="10" style="20" customWidth="1"/>
    <col min="12820" max="12820" width="12" style="20" customWidth="1"/>
    <col min="12821" max="12821" width="9" style="20" customWidth="1"/>
    <col min="12822" max="12822" width="6" style="20" customWidth="1"/>
    <col min="12823" max="12823" width="255" style="20" customWidth="1"/>
    <col min="12824" max="12824" width="12" style="20" customWidth="1"/>
    <col min="12825" max="12825" width="8" style="20" customWidth="1"/>
    <col min="12826" max="12826" width="13" style="20" customWidth="1"/>
    <col min="12827" max="12827" width="60" style="20" customWidth="1"/>
    <col min="12828" max="12829" width="30" style="20" customWidth="1"/>
    <col min="12830" max="12830" width="15" style="20" customWidth="1"/>
    <col min="12831" max="13056" width="11.42578125" style="20"/>
    <col min="13057" max="13057" width="12" style="20" customWidth="1"/>
    <col min="13058" max="13058" width="11" style="20" customWidth="1"/>
    <col min="13059" max="13059" width="30" style="20" customWidth="1"/>
    <col min="13060" max="13060" width="10" style="20" customWidth="1"/>
    <col min="13061" max="13061" width="9" style="20" customWidth="1"/>
    <col min="13062" max="13062" width="5" style="20" customWidth="1"/>
    <col min="13063" max="13063" width="6" style="20" customWidth="1"/>
    <col min="13064" max="13064" width="12" style="20" customWidth="1"/>
    <col min="13065" max="13065" width="6" style="20" customWidth="1"/>
    <col min="13066" max="13066" width="10" style="20" customWidth="1"/>
    <col min="13067" max="13067" width="80" style="20" customWidth="1"/>
    <col min="13068" max="13068" width="30" style="20" customWidth="1"/>
    <col min="13069" max="13069" width="12" style="20" customWidth="1"/>
    <col min="13070" max="13070" width="7" style="20" customWidth="1"/>
    <col min="13071" max="13071" width="10" style="20" customWidth="1"/>
    <col min="13072" max="13072" width="8" style="20" customWidth="1"/>
    <col min="13073" max="13073" width="15" style="20" customWidth="1"/>
    <col min="13074" max="13074" width="20" style="20" customWidth="1"/>
    <col min="13075" max="13075" width="10" style="20" customWidth="1"/>
    <col min="13076" max="13076" width="12" style="20" customWidth="1"/>
    <col min="13077" max="13077" width="9" style="20" customWidth="1"/>
    <col min="13078" max="13078" width="6" style="20" customWidth="1"/>
    <col min="13079" max="13079" width="255" style="20" customWidth="1"/>
    <col min="13080" max="13080" width="12" style="20" customWidth="1"/>
    <col min="13081" max="13081" width="8" style="20" customWidth="1"/>
    <col min="13082" max="13082" width="13" style="20" customWidth="1"/>
    <col min="13083" max="13083" width="60" style="20" customWidth="1"/>
    <col min="13084" max="13085" width="30" style="20" customWidth="1"/>
    <col min="13086" max="13086" width="15" style="20" customWidth="1"/>
    <col min="13087" max="13312" width="11.42578125" style="20"/>
    <col min="13313" max="13313" width="12" style="20" customWidth="1"/>
    <col min="13314" max="13314" width="11" style="20" customWidth="1"/>
    <col min="13315" max="13315" width="30" style="20" customWidth="1"/>
    <col min="13316" max="13316" width="10" style="20" customWidth="1"/>
    <col min="13317" max="13317" width="9" style="20" customWidth="1"/>
    <col min="13318" max="13318" width="5" style="20" customWidth="1"/>
    <col min="13319" max="13319" width="6" style="20" customWidth="1"/>
    <col min="13320" max="13320" width="12" style="20" customWidth="1"/>
    <col min="13321" max="13321" width="6" style="20" customWidth="1"/>
    <col min="13322" max="13322" width="10" style="20" customWidth="1"/>
    <col min="13323" max="13323" width="80" style="20" customWidth="1"/>
    <col min="13324" max="13324" width="30" style="20" customWidth="1"/>
    <col min="13325" max="13325" width="12" style="20" customWidth="1"/>
    <col min="13326" max="13326" width="7" style="20" customWidth="1"/>
    <col min="13327" max="13327" width="10" style="20" customWidth="1"/>
    <col min="13328" max="13328" width="8" style="20" customWidth="1"/>
    <col min="13329" max="13329" width="15" style="20" customWidth="1"/>
    <col min="13330" max="13330" width="20" style="20" customWidth="1"/>
    <col min="13331" max="13331" width="10" style="20" customWidth="1"/>
    <col min="13332" max="13332" width="12" style="20" customWidth="1"/>
    <col min="13333" max="13333" width="9" style="20" customWidth="1"/>
    <col min="13334" max="13334" width="6" style="20" customWidth="1"/>
    <col min="13335" max="13335" width="255" style="20" customWidth="1"/>
    <col min="13336" max="13336" width="12" style="20" customWidth="1"/>
    <col min="13337" max="13337" width="8" style="20" customWidth="1"/>
    <col min="13338" max="13338" width="13" style="20" customWidth="1"/>
    <col min="13339" max="13339" width="60" style="20" customWidth="1"/>
    <col min="13340" max="13341" width="30" style="20" customWidth="1"/>
    <col min="13342" max="13342" width="15" style="20" customWidth="1"/>
    <col min="13343" max="13568" width="11.42578125" style="20"/>
    <col min="13569" max="13569" width="12" style="20" customWidth="1"/>
    <col min="13570" max="13570" width="11" style="20" customWidth="1"/>
    <col min="13571" max="13571" width="30" style="20" customWidth="1"/>
    <col min="13572" max="13572" width="10" style="20" customWidth="1"/>
    <col min="13573" max="13573" width="9" style="20" customWidth="1"/>
    <col min="13574" max="13574" width="5" style="20" customWidth="1"/>
    <col min="13575" max="13575" width="6" style="20" customWidth="1"/>
    <col min="13576" max="13576" width="12" style="20" customWidth="1"/>
    <col min="13577" max="13577" width="6" style="20" customWidth="1"/>
    <col min="13578" max="13578" width="10" style="20" customWidth="1"/>
    <col min="13579" max="13579" width="80" style="20" customWidth="1"/>
    <col min="13580" max="13580" width="30" style="20" customWidth="1"/>
    <col min="13581" max="13581" width="12" style="20" customWidth="1"/>
    <col min="13582" max="13582" width="7" style="20" customWidth="1"/>
    <col min="13583" max="13583" width="10" style="20" customWidth="1"/>
    <col min="13584" max="13584" width="8" style="20" customWidth="1"/>
    <col min="13585" max="13585" width="15" style="20" customWidth="1"/>
    <col min="13586" max="13586" width="20" style="20" customWidth="1"/>
    <col min="13587" max="13587" width="10" style="20" customWidth="1"/>
    <col min="13588" max="13588" width="12" style="20" customWidth="1"/>
    <col min="13589" max="13589" width="9" style="20" customWidth="1"/>
    <col min="13590" max="13590" width="6" style="20" customWidth="1"/>
    <col min="13591" max="13591" width="255" style="20" customWidth="1"/>
    <col min="13592" max="13592" width="12" style="20" customWidth="1"/>
    <col min="13593" max="13593" width="8" style="20" customWidth="1"/>
    <col min="13594" max="13594" width="13" style="20" customWidth="1"/>
    <col min="13595" max="13595" width="60" style="20" customWidth="1"/>
    <col min="13596" max="13597" width="30" style="20" customWidth="1"/>
    <col min="13598" max="13598" width="15" style="20" customWidth="1"/>
    <col min="13599" max="13824" width="11.42578125" style="20"/>
    <col min="13825" max="13825" width="12" style="20" customWidth="1"/>
    <col min="13826" max="13826" width="11" style="20" customWidth="1"/>
    <col min="13827" max="13827" width="30" style="20" customWidth="1"/>
    <col min="13828" max="13828" width="10" style="20" customWidth="1"/>
    <col min="13829" max="13829" width="9" style="20" customWidth="1"/>
    <col min="13830" max="13830" width="5" style="20" customWidth="1"/>
    <col min="13831" max="13831" width="6" style="20" customWidth="1"/>
    <col min="13832" max="13832" width="12" style="20" customWidth="1"/>
    <col min="13833" max="13833" width="6" style="20" customWidth="1"/>
    <col min="13834" max="13834" width="10" style="20" customWidth="1"/>
    <col min="13835" max="13835" width="80" style="20" customWidth="1"/>
    <col min="13836" max="13836" width="30" style="20" customWidth="1"/>
    <col min="13837" max="13837" width="12" style="20" customWidth="1"/>
    <col min="13838" max="13838" width="7" style="20" customWidth="1"/>
    <col min="13839" max="13839" width="10" style="20" customWidth="1"/>
    <col min="13840" max="13840" width="8" style="20" customWidth="1"/>
    <col min="13841" max="13841" width="15" style="20" customWidth="1"/>
    <col min="13842" max="13842" width="20" style="20" customWidth="1"/>
    <col min="13843" max="13843" width="10" style="20" customWidth="1"/>
    <col min="13844" max="13844" width="12" style="20" customWidth="1"/>
    <col min="13845" max="13845" width="9" style="20" customWidth="1"/>
    <col min="13846" max="13846" width="6" style="20" customWidth="1"/>
    <col min="13847" max="13847" width="255" style="20" customWidth="1"/>
    <col min="13848" max="13848" width="12" style="20" customWidth="1"/>
    <col min="13849" max="13849" width="8" style="20" customWidth="1"/>
    <col min="13850" max="13850" width="13" style="20" customWidth="1"/>
    <col min="13851" max="13851" width="60" style="20" customWidth="1"/>
    <col min="13852" max="13853" width="30" style="20" customWidth="1"/>
    <col min="13854" max="13854" width="15" style="20" customWidth="1"/>
    <col min="13855" max="14080" width="11.42578125" style="20"/>
    <col min="14081" max="14081" width="12" style="20" customWidth="1"/>
    <col min="14082" max="14082" width="11" style="20" customWidth="1"/>
    <col min="14083" max="14083" width="30" style="20" customWidth="1"/>
    <col min="14084" max="14084" width="10" style="20" customWidth="1"/>
    <col min="14085" max="14085" width="9" style="20" customWidth="1"/>
    <col min="14086" max="14086" width="5" style="20" customWidth="1"/>
    <col min="14087" max="14087" width="6" style="20" customWidth="1"/>
    <col min="14088" max="14088" width="12" style="20" customWidth="1"/>
    <col min="14089" max="14089" width="6" style="20" customWidth="1"/>
    <col min="14090" max="14090" width="10" style="20" customWidth="1"/>
    <col min="14091" max="14091" width="80" style="20" customWidth="1"/>
    <col min="14092" max="14092" width="30" style="20" customWidth="1"/>
    <col min="14093" max="14093" width="12" style="20" customWidth="1"/>
    <col min="14094" max="14094" width="7" style="20" customWidth="1"/>
    <col min="14095" max="14095" width="10" style="20" customWidth="1"/>
    <col min="14096" max="14096" width="8" style="20" customWidth="1"/>
    <col min="14097" max="14097" width="15" style="20" customWidth="1"/>
    <col min="14098" max="14098" width="20" style="20" customWidth="1"/>
    <col min="14099" max="14099" width="10" style="20" customWidth="1"/>
    <col min="14100" max="14100" width="12" style="20" customWidth="1"/>
    <col min="14101" max="14101" width="9" style="20" customWidth="1"/>
    <col min="14102" max="14102" width="6" style="20" customWidth="1"/>
    <col min="14103" max="14103" width="255" style="20" customWidth="1"/>
    <col min="14104" max="14104" width="12" style="20" customWidth="1"/>
    <col min="14105" max="14105" width="8" style="20" customWidth="1"/>
    <col min="14106" max="14106" width="13" style="20" customWidth="1"/>
    <col min="14107" max="14107" width="60" style="20" customWidth="1"/>
    <col min="14108" max="14109" width="30" style="20" customWidth="1"/>
    <col min="14110" max="14110" width="15" style="20" customWidth="1"/>
    <col min="14111" max="14336" width="11.42578125" style="20"/>
    <col min="14337" max="14337" width="12" style="20" customWidth="1"/>
    <col min="14338" max="14338" width="11" style="20" customWidth="1"/>
    <col min="14339" max="14339" width="30" style="20" customWidth="1"/>
    <col min="14340" max="14340" width="10" style="20" customWidth="1"/>
    <col min="14341" max="14341" width="9" style="20" customWidth="1"/>
    <col min="14342" max="14342" width="5" style="20" customWidth="1"/>
    <col min="14343" max="14343" width="6" style="20" customWidth="1"/>
    <col min="14344" max="14344" width="12" style="20" customWidth="1"/>
    <col min="14345" max="14345" width="6" style="20" customWidth="1"/>
    <col min="14346" max="14346" width="10" style="20" customWidth="1"/>
    <col min="14347" max="14347" width="80" style="20" customWidth="1"/>
    <col min="14348" max="14348" width="30" style="20" customWidth="1"/>
    <col min="14349" max="14349" width="12" style="20" customWidth="1"/>
    <col min="14350" max="14350" width="7" style="20" customWidth="1"/>
    <col min="14351" max="14351" width="10" style="20" customWidth="1"/>
    <col min="14352" max="14352" width="8" style="20" customWidth="1"/>
    <col min="14353" max="14353" width="15" style="20" customWidth="1"/>
    <col min="14354" max="14354" width="20" style="20" customWidth="1"/>
    <col min="14355" max="14355" width="10" style="20" customWidth="1"/>
    <col min="14356" max="14356" width="12" style="20" customWidth="1"/>
    <col min="14357" max="14357" width="9" style="20" customWidth="1"/>
    <col min="14358" max="14358" width="6" style="20" customWidth="1"/>
    <col min="14359" max="14359" width="255" style="20" customWidth="1"/>
    <col min="14360" max="14360" width="12" style="20" customWidth="1"/>
    <col min="14361" max="14361" width="8" style="20" customWidth="1"/>
    <col min="14362" max="14362" width="13" style="20" customWidth="1"/>
    <col min="14363" max="14363" width="60" style="20" customWidth="1"/>
    <col min="14364" max="14365" width="30" style="20" customWidth="1"/>
    <col min="14366" max="14366" width="15" style="20" customWidth="1"/>
    <col min="14367" max="14592" width="11.42578125" style="20"/>
    <col min="14593" max="14593" width="12" style="20" customWidth="1"/>
    <col min="14594" max="14594" width="11" style="20" customWidth="1"/>
    <col min="14595" max="14595" width="30" style="20" customWidth="1"/>
    <col min="14596" max="14596" width="10" style="20" customWidth="1"/>
    <col min="14597" max="14597" width="9" style="20" customWidth="1"/>
    <col min="14598" max="14598" width="5" style="20" customWidth="1"/>
    <col min="14599" max="14599" width="6" style="20" customWidth="1"/>
    <col min="14600" max="14600" width="12" style="20" customWidth="1"/>
    <col min="14601" max="14601" width="6" style="20" customWidth="1"/>
    <col min="14602" max="14602" width="10" style="20" customWidth="1"/>
    <col min="14603" max="14603" width="80" style="20" customWidth="1"/>
    <col min="14604" max="14604" width="30" style="20" customWidth="1"/>
    <col min="14605" max="14605" width="12" style="20" customWidth="1"/>
    <col min="14606" max="14606" width="7" style="20" customWidth="1"/>
    <col min="14607" max="14607" width="10" style="20" customWidth="1"/>
    <col min="14608" max="14608" width="8" style="20" customWidth="1"/>
    <col min="14609" max="14609" width="15" style="20" customWidth="1"/>
    <col min="14610" max="14610" width="20" style="20" customWidth="1"/>
    <col min="14611" max="14611" width="10" style="20" customWidth="1"/>
    <col min="14612" max="14612" width="12" style="20" customWidth="1"/>
    <col min="14613" max="14613" width="9" style="20" customWidth="1"/>
    <col min="14614" max="14614" width="6" style="20" customWidth="1"/>
    <col min="14615" max="14615" width="255" style="20" customWidth="1"/>
    <col min="14616" max="14616" width="12" style="20" customWidth="1"/>
    <col min="14617" max="14617" width="8" style="20" customWidth="1"/>
    <col min="14618" max="14618" width="13" style="20" customWidth="1"/>
    <col min="14619" max="14619" width="60" style="20" customWidth="1"/>
    <col min="14620" max="14621" width="30" style="20" customWidth="1"/>
    <col min="14622" max="14622" width="15" style="20" customWidth="1"/>
    <col min="14623" max="14848" width="11.42578125" style="20"/>
    <col min="14849" max="14849" width="12" style="20" customWidth="1"/>
    <col min="14850" max="14850" width="11" style="20" customWidth="1"/>
    <col min="14851" max="14851" width="30" style="20" customWidth="1"/>
    <col min="14852" max="14852" width="10" style="20" customWidth="1"/>
    <col min="14853" max="14853" width="9" style="20" customWidth="1"/>
    <col min="14854" max="14854" width="5" style="20" customWidth="1"/>
    <col min="14855" max="14855" width="6" style="20" customWidth="1"/>
    <col min="14856" max="14856" width="12" style="20" customWidth="1"/>
    <col min="14857" max="14857" width="6" style="20" customWidth="1"/>
    <col min="14858" max="14858" width="10" style="20" customWidth="1"/>
    <col min="14859" max="14859" width="80" style="20" customWidth="1"/>
    <col min="14860" max="14860" width="30" style="20" customWidth="1"/>
    <col min="14861" max="14861" width="12" style="20" customWidth="1"/>
    <col min="14862" max="14862" width="7" style="20" customWidth="1"/>
    <col min="14863" max="14863" width="10" style="20" customWidth="1"/>
    <col min="14864" max="14864" width="8" style="20" customWidth="1"/>
    <col min="14865" max="14865" width="15" style="20" customWidth="1"/>
    <col min="14866" max="14866" width="20" style="20" customWidth="1"/>
    <col min="14867" max="14867" width="10" style="20" customWidth="1"/>
    <col min="14868" max="14868" width="12" style="20" customWidth="1"/>
    <col min="14869" max="14869" width="9" style="20" customWidth="1"/>
    <col min="14870" max="14870" width="6" style="20" customWidth="1"/>
    <col min="14871" max="14871" width="255" style="20" customWidth="1"/>
    <col min="14872" max="14872" width="12" style="20" customWidth="1"/>
    <col min="14873" max="14873" width="8" style="20" customWidth="1"/>
    <col min="14874" max="14874" width="13" style="20" customWidth="1"/>
    <col min="14875" max="14875" width="60" style="20" customWidth="1"/>
    <col min="14876" max="14877" width="30" style="20" customWidth="1"/>
    <col min="14878" max="14878" width="15" style="20" customWidth="1"/>
    <col min="14879" max="15104" width="11.42578125" style="20"/>
    <col min="15105" max="15105" width="12" style="20" customWidth="1"/>
    <col min="15106" max="15106" width="11" style="20" customWidth="1"/>
    <col min="15107" max="15107" width="30" style="20" customWidth="1"/>
    <col min="15108" max="15108" width="10" style="20" customWidth="1"/>
    <col min="15109" max="15109" width="9" style="20" customWidth="1"/>
    <col min="15110" max="15110" width="5" style="20" customWidth="1"/>
    <col min="15111" max="15111" width="6" style="20" customWidth="1"/>
    <col min="15112" max="15112" width="12" style="20" customWidth="1"/>
    <col min="15113" max="15113" width="6" style="20" customWidth="1"/>
    <col min="15114" max="15114" width="10" style="20" customWidth="1"/>
    <col min="15115" max="15115" width="80" style="20" customWidth="1"/>
    <col min="15116" max="15116" width="30" style="20" customWidth="1"/>
    <col min="15117" max="15117" width="12" style="20" customWidth="1"/>
    <col min="15118" max="15118" width="7" style="20" customWidth="1"/>
    <col min="15119" max="15119" width="10" style="20" customWidth="1"/>
    <col min="15120" max="15120" width="8" style="20" customWidth="1"/>
    <col min="15121" max="15121" width="15" style="20" customWidth="1"/>
    <col min="15122" max="15122" width="20" style="20" customWidth="1"/>
    <col min="15123" max="15123" width="10" style="20" customWidth="1"/>
    <col min="15124" max="15124" width="12" style="20" customWidth="1"/>
    <col min="15125" max="15125" width="9" style="20" customWidth="1"/>
    <col min="15126" max="15126" width="6" style="20" customWidth="1"/>
    <col min="15127" max="15127" width="255" style="20" customWidth="1"/>
    <col min="15128" max="15128" width="12" style="20" customWidth="1"/>
    <col min="15129" max="15129" width="8" style="20" customWidth="1"/>
    <col min="15130" max="15130" width="13" style="20" customWidth="1"/>
    <col min="15131" max="15131" width="60" style="20" customWidth="1"/>
    <col min="15132" max="15133" width="30" style="20" customWidth="1"/>
    <col min="15134" max="15134" width="15" style="20" customWidth="1"/>
    <col min="15135" max="15360" width="11.42578125" style="20"/>
    <col min="15361" max="15361" width="12" style="20" customWidth="1"/>
    <col min="15362" max="15362" width="11" style="20" customWidth="1"/>
    <col min="15363" max="15363" width="30" style="20" customWidth="1"/>
    <col min="15364" max="15364" width="10" style="20" customWidth="1"/>
    <col min="15365" max="15365" width="9" style="20" customWidth="1"/>
    <col min="15366" max="15366" width="5" style="20" customWidth="1"/>
    <col min="15367" max="15367" width="6" style="20" customWidth="1"/>
    <col min="15368" max="15368" width="12" style="20" customWidth="1"/>
    <col min="15369" max="15369" width="6" style="20" customWidth="1"/>
    <col min="15370" max="15370" width="10" style="20" customWidth="1"/>
    <col min="15371" max="15371" width="80" style="20" customWidth="1"/>
    <col min="15372" max="15372" width="30" style="20" customWidth="1"/>
    <col min="15373" max="15373" width="12" style="20" customWidth="1"/>
    <col min="15374" max="15374" width="7" style="20" customWidth="1"/>
    <col min="15375" max="15375" width="10" style="20" customWidth="1"/>
    <col min="15376" max="15376" width="8" style="20" customWidth="1"/>
    <col min="15377" max="15377" width="15" style="20" customWidth="1"/>
    <col min="15378" max="15378" width="20" style="20" customWidth="1"/>
    <col min="15379" max="15379" width="10" style="20" customWidth="1"/>
    <col min="15380" max="15380" width="12" style="20" customWidth="1"/>
    <col min="15381" max="15381" width="9" style="20" customWidth="1"/>
    <col min="15382" max="15382" width="6" style="20" customWidth="1"/>
    <col min="15383" max="15383" width="255" style="20" customWidth="1"/>
    <col min="15384" max="15384" width="12" style="20" customWidth="1"/>
    <col min="15385" max="15385" width="8" style="20" customWidth="1"/>
    <col min="15386" max="15386" width="13" style="20" customWidth="1"/>
    <col min="15387" max="15387" width="60" style="20" customWidth="1"/>
    <col min="15388" max="15389" width="30" style="20" customWidth="1"/>
    <col min="15390" max="15390" width="15" style="20" customWidth="1"/>
    <col min="15391" max="15616" width="11.42578125" style="20"/>
    <col min="15617" max="15617" width="12" style="20" customWidth="1"/>
    <col min="15618" max="15618" width="11" style="20" customWidth="1"/>
    <col min="15619" max="15619" width="30" style="20" customWidth="1"/>
    <col min="15620" max="15620" width="10" style="20" customWidth="1"/>
    <col min="15621" max="15621" width="9" style="20" customWidth="1"/>
    <col min="15622" max="15622" width="5" style="20" customWidth="1"/>
    <col min="15623" max="15623" width="6" style="20" customWidth="1"/>
    <col min="15624" max="15624" width="12" style="20" customWidth="1"/>
    <col min="15625" max="15625" width="6" style="20" customWidth="1"/>
    <col min="15626" max="15626" width="10" style="20" customWidth="1"/>
    <col min="15627" max="15627" width="80" style="20" customWidth="1"/>
    <col min="15628" max="15628" width="30" style="20" customWidth="1"/>
    <col min="15629" max="15629" width="12" style="20" customWidth="1"/>
    <col min="15630" max="15630" width="7" style="20" customWidth="1"/>
    <col min="15631" max="15631" width="10" style="20" customWidth="1"/>
    <col min="15632" max="15632" width="8" style="20" customWidth="1"/>
    <col min="15633" max="15633" width="15" style="20" customWidth="1"/>
    <col min="15634" max="15634" width="20" style="20" customWidth="1"/>
    <col min="15635" max="15635" width="10" style="20" customWidth="1"/>
    <col min="15636" max="15636" width="12" style="20" customWidth="1"/>
    <col min="15637" max="15637" width="9" style="20" customWidth="1"/>
    <col min="15638" max="15638" width="6" style="20" customWidth="1"/>
    <col min="15639" max="15639" width="255" style="20" customWidth="1"/>
    <col min="15640" max="15640" width="12" style="20" customWidth="1"/>
    <col min="15641" max="15641" width="8" style="20" customWidth="1"/>
    <col min="15642" max="15642" width="13" style="20" customWidth="1"/>
    <col min="15643" max="15643" width="60" style="20" customWidth="1"/>
    <col min="15644" max="15645" width="30" style="20" customWidth="1"/>
    <col min="15646" max="15646" width="15" style="20" customWidth="1"/>
    <col min="15647" max="15872" width="11.42578125" style="20"/>
    <col min="15873" max="15873" width="12" style="20" customWidth="1"/>
    <col min="15874" max="15874" width="11" style="20" customWidth="1"/>
    <col min="15875" max="15875" width="30" style="20" customWidth="1"/>
    <col min="15876" max="15876" width="10" style="20" customWidth="1"/>
    <col min="15877" max="15877" width="9" style="20" customWidth="1"/>
    <col min="15878" max="15878" width="5" style="20" customWidth="1"/>
    <col min="15879" max="15879" width="6" style="20" customWidth="1"/>
    <col min="15880" max="15880" width="12" style="20" customWidth="1"/>
    <col min="15881" max="15881" width="6" style="20" customWidth="1"/>
    <col min="15882" max="15882" width="10" style="20" customWidth="1"/>
    <col min="15883" max="15883" width="80" style="20" customWidth="1"/>
    <col min="15884" max="15884" width="30" style="20" customWidth="1"/>
    <col min="15885" max="15885" width="12" style="20" customWidth="1"/>
    <col min="15886" max="15886" width="7" style="20" customWidth="1"/>
    <col min="15887" max="15887" width="10" style="20" customWidth="1"/>
    <col min="15888" max="15888" width="8" style="20" customWidth="1"/>
    <col min="15889" max="15889" width="15" style="20" customWidth="1"/>
    <col min="15890" max="15890" width="20" style="20" customWidth="1"/>
    <col min="15891" max="15891" width="10" style="20" customWidth="1"/>
    <col min="15892" max="15892" width="12" style="20" customWidth="1"/>
    <col min="15893" max="15893" width="9" style="20" customWidth="1"/>
    <col min="15894" max="15894" width="6" style="20" customWidth="1"/>
    <col min="15895" max="15895" width="255" style="20" customWidth="1"/>
    <col min="15896" max="15896" width="12" style="20" customWidth="1"/>
    <col min="15897" max="15897" width="8" style="20" customWidth="1"/>
    <col min="15898" max="15898" width="13" style="20" customWidth="1"/>
    <col min="15899" max="15899" width="60" style="20" customWidth="1"/>
    <col min="15900" max="15901" width="30" style="20" customWidth="1"/>
    <col min="15902" max="15902" width="15" style="20" customWidth="1"/>
    <col min="15903" max="16128" width="11.42578125" style="20"/>
    <col min="16129" max="16129" width="12" style="20" customWidth="1"/>
    <col min="16130" max="16130" width="11" style="20" customWidth="1"/>
    <col min="16131" max="16131" width="30" style="20" customWidth="1"/>
    <col min="16132" max="16132" width="10" style="20" customWidth="1"/>
    <col min="16133" max="16133" width="9" style="20" customWidth="1"/>
    <col min="16134" max="16134" width="5" style="20" customWidth="1"/>
    <col min="16135" max="16135" width="6" style="20" customWidth="1"/>
    <col min="16136" max="16136" width="12" style="20" customWidth="1"/>
    <col min="16137" max="16137" width="6" style="20" customWidth="1"/>
    <col min="16138" max="16138" width="10" style="20" customWidth="1"/>
    <col min="16139" max="16139" width="80" style="20" customWidth="1"/>
    <col min="16140" max="16140" width="30" style="20" customWidth="1"/>
    <col min="16141" max="16141" width="12" style="20" customWidth="1"/>
    <col min="16142" max="16142" width="7" style="20" customWidth="1"/>
    <col min="16143" max="16143" width="10" style="20" customWidth="1"/>
    <col min="16144" max="16144" width="8" style="20" customWidth="1"/>
    <col min="16145" max="16145" width="15" style="20" customWidth="1"/>
    <col min="16146" max="16146" width="20" style="20" customWidth="1"/>
    <col min="16147" max="16147" width="10" style="20" customWidth="1"/>
    <col min="16148" max="16148" width="12" style="20" customWidth="1"/>
    <col min="16149" max="16149" width="9" style="20" customWidth="1"/>
    <col min="16150" max="16150" width="6" style="20" customWidth="1"/>
    <col min="16151" max="16151" width="255" style="20" customWidth="1"/>
    <col min="16152" max="16152" width="12" style="20" customWidth="1"/>
    <col min="16153" max="16153" width="8" style="20" customWidth="1"/>
    <col min="16154" max="16154" width="13" style="20" customWidth="1"/>
    <col min="16155" max="16155" width="60" style="20" customWidth="1"/>
    <col min="16156" max="16157" width="30" style="20" customWidth="1"/>
    <col min="16158" max="16158" width="15" style="20" customWidth="1"/>
    <col min="16159" max="16384" width="11.42578125" style="20"/>
  </cols>
  <sheetData>
    <row r="1" spans="1:30" x14ac:dyDescent="0.25">
      <c r="A1" s="21" t="s">
        <v>43</v>
      </c>
      <c r="B1" s="21" t="s">
        <v>44</v>
      </c>
      <c r="C1" s="21" t="s">
        <v>45</v>
      </c>
      <c r="D1" s="21" t="s">
        <v>46</v>
      </c>
      <c r="E1" s="21" t="s">
        <v>47</v>
      </c>
      <c r="F1" s="21" t="s">
        <v>48</v>
      </c>
      <c r="G1" s="21" t="s">
        <v>49</v>
      </c>
      <c r="H1" s="21" t="s">
        <v>50</v>
      </c>
      <c r="I1" s="21" t="s">
        <v>51</v>
      </c>
      <c r="J1" s="21" t="s">
        <v>52</v>
      </c>
      <c r="K1" s="21" t="s">
        <v>53</v>
      </c>
      <c r="L1" s="21" t="s">
        <v>54</v>
      </c>
      <c r="M1" s="30" t="s">
        <v>55</v>
      </c>
      <c r="N1" s="21" t="s">
        <v>56</v>
      </c>
      <c r="O1" s="21" t="s">
        <v>57</v>
      </c>
      <c r="P1" s="21" t="s">
        <v>58</v>
      </c>
      <c r="Q1" s="21" t="s">
        <v>59</v>
      </c>
      <c r="R1" s="21" t="s">
        <v>60</v>
      </c>
      <c r="S1" s="21" t="s">
        <v>61</v>
      </c>
      <c r="T1" s="21" t="s">
        <v>62</v>
      </c>
      <c r="U1" s="21" t="s">
        <v>63</v>
      </c>
      <c r="V1" s="21" t="s">
        <v>64</v>
      </c>
      <c r="W1" s="21" t="s">
        <v>65</v>
      </c>
      <c r="X1" s="21" t="s">
        <v>66</v>
      </c>
      <c r="Y1" s="21" t="s">
        <v>64</v>
      </c>
      <c r="Z1" s="21" t="s">
        <v>67</v>
      </c>
      <c r="AA1" s="21" t="s">
        <v>68</v>
      </c>
      <c r="AB1" s="21" t="s">
        <v>69</v>
      </c>
      <c r="AC1" s="21" t="s">
        <v>68</v>
      </c>
      <c r="AD1" s="21" t="s">
        <v>68</v>
      </c>
    </row>
    <row r="2" spans="1:30" hidden="1" x14ac:dyDescent="0.25">
      <c r="A2" s="22" t="s">
        <v>445</v>
      </c>
      <c r="B2" s="22" t="s">
        <v>70</v>
      </c>
      <c r="C2" s="22" t="s">
        <v>71</v>
      </c>
      <c r="D2" s="22" t="s">
        <v>316</v>
      </c>
      <c r="E2" s="22" t="s">
        <v>317</v>
      </c>
      <c r="F2" s="22">
        <v>4</v>
      </c>
      <c r="G2" s="22" t="s">
        <v>70</v>
      </c>
      <c r="I2" s="22">
        <v>319</v>
      </c>
      <c r="J2" s="22">
        <v>4</v>
      </c>
      <c r="K2" s="22" t="s">
        <v>318</v>
      </c>
      <c r="L2" s="22" t="s">
        <v>85</v>
      </c>
      <c r="M2" s="22">
        <v>5622205.5</v>
      </c>
      <c r="N2" s="22">
        <v>0</v>
      </c>
      <c r="O2" s="22">
        <v>1932629</v>
      </c>
      <c r="P2" s="22">
        <v>12</v>
      </c>
      <c r="Q2" s="22" t="s">
        <v>76</v>
      </c>
      <c r="R2" s="22" t="s">
        <v>321</v>
      </c>
      <c r="S2" s="22">
        <v>2</v>
      </c>
      <c r="T2" s="22" t="s">
        <v>445</v>
      </c>
      <c r="U2" s="22" t="s">
        <v>446</v>
      </c>
      <c r="V2" s="22">
        <v>891</v>
      </c>
      <c r="W2" s="22" t="s">
        <v>447</v>
      </c>
      <c r="X2" s="22" t="s">
        <v>448</v>
      </c>
      <c r="Y2" s="22">
        <v>0</v>
      </c>
      <c r="Z2" s="22" t="s">
        <v>81</v>
      </c>
      <c r="AA2" s="22" t="s">
        <v>89</v>
      </c>
      <c r="AB2" s="22" t="s">
        <v>90</v>
      </c>
      <c r="AC2" s="22" t="s">
        <v>84</v>
      </c>
    </row>
    <row r="3" spans="1:30" hidden="1" x14ac:dyDescent="0.25">
      <c r="A3" s="22" t="s">
        <v>449</v>
      </c>
      <c r="B3" s="22" t="s">
        <v>70</v>
      </c>
      <c r="C3" s="22" t="s">
        <v>71</v>
      </c>
      <c r="D3" s="22" t="s">
        <v>316</v>
      </c>
      <c r="E3" s="22" t="s">
        <v>317</v>
      </c>
      <c r="F3" s="22">
        <v>17</v>
      </c>
      <c r="G3" s="22" t="s">
        <v>70</v>
      </c>
      <c r="I3" s="22">
        <v>120</v>
      </c>
      <c r="J3" s="22">
        <v>1</v>
      </c>
      <c r="K3" s="22" t="s">
        <v>318</v>
      </c>
      <c r="L3" s="22" t="s">
        <v>75</v>
      </c>
      <c r="M3" s="22">
        <v>16752357</v>
      </c>
      <c r="N3" s="22">
        <v>0</v>
      </c>
      <c r="O3" s="22">
        <v>1933174</v>
      </c>
      <c r="P3" s="22">
        <v>14</v>
      </c>
      <c r="Q3" s="22" t="s">
        <v>76</v>
      </c>
      <c r="R3" s="22" t="s">
        <v>319</v>
      </c>
      <c r="S3" s="22">
        <v>2</v>
      </c>
      <c r="T3" s="22" t="s">
        <v>449</v>
      </c>
      <c r="U3" s="22" t="s">
        <v>450</v>
      </c>
      <c r="V3" s="22">
        <v>1075</v>
      </c>
      <c r="W3" s="22" t="s">
        <v>451</v>
      </c>
      <c r="X3" s="22" t="s">
        <v>452</v>
      </c>
      <c r="Y3" s="22">
        <v>0</v>
      </c>
      <c r="Z3" s="22" t="s">
        <v>81</v>
      </c>
      <c r="AA3" s="22" t="s">
        <v>82</v>
      </c>
      <c r="AB3" s="22" t="s">
        <v>83</v>
      </c>
      <c r="AC3" s="22" t="s">
        <v>84</v>
      </c>
    </row>
    <row r="4" spans="1:30" hidden="1" x14ac:dyDescent="0.25">
      <c r="A4" s="22" t="s">
        <v>453</v>
      </c>
      <c r="B4" s="22" t="s">
        <v>70</v>
      </c>
      <c r="C4" s="22" t="s">
        <v>71</v>
      </c>
      <c r="D4" s="22" t="s">
        <v>316</v>
      </c>
      <c r="E4" s="22" t="s">
        <v>317</v>
      </c>
      <c r="F4" s="22">
        <v>17</v>
      </c>
      <c r="G4" s="22" t="s">
        <v>70</v>
      </c>
      <c r="I4" s="22">
        <v>120</v>
      </c>
      <c r="J4" s="22">
        <v>1</v>
      </c>
      <c r="K4" s="22" t="s">
        <v>318</v>
      </c>
      <c r="L4" s="22" t="s">
        <v>75</v>
      </c>
      <c r="M4" s="22">
        <v>20294580</v>
      </c>
      <c r="N4" s="22">
        <v>0</v>
      </c>
      <c r="O4" s="22">
        <v>1934395</v>
      </c>
      <c r="P4" s="22">
        <v>14</v>
      </c>
      <c r="Q4" s="22" t="s">
        <v>76</v>
      </c>
      <c r="R4" s="22" t="s">
        <v>319</v>
      </c>
      <c r="S4" s="22">
        <v>2</v>
      </c>
      <c r="T4" s="22" t="s">
        <v>453</v>
      </c>
      <c r="U4" s="22" t="s">
        <v>454</v>
      </c>
      <c r="V4" s="22">
        <v>2093</v>
      </c>
      <c r="W4" s="22" t="s">
        <v>455</v>
      </c>
      <c r="X4" s="22" t="s">
        <v>456</v>
      </c>
      <c r="Y4" s="22">
        <v>0</v>
      </c>
      <c r="Z4" s="22" t="s">
        <v>81</v>
      </c>
      <c r="AA4" s="22" t="s">
        <v>82</v>
      </c>
      <c r="AB4" s="22" t="s">
        <v>83</v>
      </c>
      <c r="AC4" s="22" t="s">
        <v>84</v>
      </c>
    </row>
    <row r="5" spans="1:30" hidden="1" x14ac:dyDescent="0.25">
      <c r="A5" s="22" t="s">
        <v>457</v>
      </c>
      <c r="B5" s="22" t="s">
        <v>70</v>
      </c>
      <c r="C5" s="22" t="s">
        <v>71</v>
      </c>
      <c r="D5" s="22" t="s">
        <v>316</v>
      </c>
      <c r="E5" s="22" t="s">
        <v>317</v>
      </c>
      <c r="F5" s="22">
        <v>17</v>
      </c>
      <c r="G5" s="22" t="s">
        <v>70</v>
      </c>
      <c r="I5" s="22">
        <v>120</v>
      </c>
      <c r="J5" s="22">
        <v>1</v>
      </c>
      <c r="K5" s="22" t="s">
        <v>318</v>
      </c>
      <c r="L5" s="22" t="s">
        <v>75</v>
      </c>
      <c r="M5" s="22">
        <v>389846</v>
      </c>
      <c r="N5" s="22">
        <v>0</v>
      </c>
      <c r="O5" s="22">
        <v>1934894</v>
      </c>
      <c r="P5" s="22">
        <v>14</v>
      </c>
      <c r="Q5" s="22" t="s">
        <v>76</v>
      </c>
      <c r="R5" s="22" t="s">
        <v>319</v>
      </c>
      <c r="S5" s="22">
        <v>2</v>
      </c>
      <c r="T5" s="22" t="s">
        <v>457</v>
      </c>
      <c r="U5" s="22" t="s">
        <v>458</v>
      </c>
      <c r="V5" s="22">
        <v>3029</v>
      </c>
      <c r="W5" s="22" t="s">
        <v>459</v>
      </c>
      <c r="X5" s="22" t="s">
        <v>460</v>
      </c>
      <c r="Y5" s="22">
        <v>0</v>
      </c>
      <c r="Z5" s="22" t="s">
        <v>81</v>
      </c>
      <c r="AA5" s="22" t="s">
        <v>82</v>
      </c>
      <c r="AB5" s="22" t="s">
        <v>83</v>
      </c>
      <c r="AC5" s="22" t="s">
        <v>84</v>
      </c>
    </row>
    <row r="6" spans="1:30" hidden="1" x14ac:dyDescent="0.25">
      <c r="A6" s="22" t="s">
        <v>457</v>
      </c>
      <c r="B6" s="22" t="s">
        <v>70</v>
      </c>
      <c r="C6" s="22" t="s">
        <v>71</v>
      </c>
      <c r="D6" s="22" t="s">
        <v>316</v>
      </c>
      <c r="E6" s="22" t="s">
        <v>317</v>
      </c>
      <c r="F6" s="22">
        <v>17</v>
      </c>
      <c r="G6" s="22" t="s">
        <v>70</v>
      </c>
      <c r="I6" s="22">
        <v>120</v>
      </c>
      <c r="J6" s="22">
        <v>8</v>
      </c>
      <c r="K6" s="22" t="s">
        <v>318</v>
      </c>
      <c r="L6" s="22" t="s">
        <v>75</v>
      </c>
      <c r="M6" s="22">
        <v>22529065</v>
      </c>
      <c r="N6" s="22">
        <v>0</v>
      </c>
      <c r="O6" s="22">
        <v>1934909</v>
      </c>
      <c r="P6" s="22">
        <v>14</v>
      </c>
      <c r="Q6" s="22" t="s">
        <v>76</v>
      </c>
      <c r="R6" s="22" t="s">
        <v>319</v>
      </c>
      <c r="S6" s="22">
        <v>2</v>
      </c>
      <c r="T6" s="22" t="s">
        <v>457</v>
      </c>
      <c r="U6" s="22" t="s">
        <v>461</v>
      </c>
      <c r="V6" s="22">
        <v>3043</v>
      </c>
      <c r="W6" s="22" t="s">
        <v>131</v>
      </c>
      <c r="X6" s="22" t="s">
        <v>462</v>
      </c>
      <c r="Y6" s="22">
        <v>0</v>
      </c>
      <c r="Z6" s="22" t="s">
        <v>81</v>
      </c>
      <c r="AA6" s="22" t="s">
        <v>82</v>
      </c>
      <c r="AB6" s="22" t="s">
        <v>83</v>
      </c>
      <c r="AC6" s="22" t="s">
        <v>84</v>
      </c>
    </row>
    <row r="7" spans="1:30" hidden="1" x14ac:dyDescent="0.25">
      <c r="A7" s="22" t="s">
        <v>463</v>
      </c>
      <c r="B7" s="22" t="s">
        <v>70</v>
      </c>
      <c r="C7" s="22" t="s">
        <v>71</v>
      </c>
      <c r="D7" s="22" t="s">
        <v>316</v>
      </c>
      <c r="E7" s="22" t="s">
        <v>317</v>
      </c>
      <c r="F7" s="22">
        <v>4</v>
      </c>
      <c r="G7" s="22" t="s">
        <v>70</v>
      </c>
      <c r="I7" s="22">
        <v>375</v>
      </c>
      <c r="J7" s="22">
        <v>3</v>
      </c>
      <c r="K7" s="22" t="s">
        <v>318</v>
      </c>
      <c r="L7" s="22" t="s">
        <v>111</v>
      </c>
      <c r="M7" s="22">
        <v>11082443</v>
      </c>
      <c r="N7" s="22">
        <v>0</v>
      </c>
      <c r="O7" s="22">
        <v>1935419</v>
      </c>
      <c r="P7" s="22">
        <v>12</v>
      </c>
      <c r="Q7" s="22" t="s">
        <v>76</v>
      </c>
      <c r="R7" s="22" t="s">
        <v>345</v>
      </c>
      <c r="S7" s="22">
        <v>2</v>
      </c>
      <c r="T7" s="22" t="s">
        <v>463</v>
      </c>
      <c r="U7" s="22" t="s">
        <v>464</v>
      </c>
      <c r="V7" s="22">
        <v>3333</v>
      </c>
      <c r="W7" s="22" t="s">
        <v>465</v>
      </c>
      <c r="X7" s="22" t="s">
        <v>466</v>
      </c>
      <c r="Y7" s="22">
        <v>0</v>
      </c>
      <c r="Z7" s="22" t="s">
        <v>81</v>
      </c>
      <c r="AA7" s="22" t="s">
        <v>89</v>
      </c>
      <c r="AB7" s="22" t="s">
        <v>117</v>
      </c>
      <c r="AC7" s="22" t="s">
        <v>84</v>
      </c>
    </row>
    <row r="8" spans="1:30" hidden="1" x14ac:dyDescent="0.25">
      <c r="A8" s="22" t="s">
        <v>463</v>
      </c>
      <c r="B8" s="22" t="s">
        <v>70</v>
      </c>
      <c r="C8" s="22" t="s">
        <v>71</v>
      </c>
      <c r="D8" s="22" t="s">
        <v>316</v>
      </c>
      <c r="E8" s="22" t="s">
        <v>317</v>
      </c>
      <c r="F8" s="22">
        <v>17</v>
      </c>
      <c r="G8" s="22" t="s">
        <v>70</v>
      </c>
      <c r="I8" s="22">
        <v>128</v>
      </c>
      <c r="J8" s="22">
        <v>1</v>
      </c>
      <c r="K8" s="22" t="s">
        <v>318</v>
      </c>
      <c r="L8" s="22" t="s">
        <v>124</v>
      </c>
      <c r="M8" s="22">
        <v>62228944</v>
      </c>
      <c r="N8" s="22">
        <v>0</v>
      </c>
      <c r="O8" s="22">
        <v>1935424</v>
      </c>
      <c r="P8" s="22">
        <v>21</v>
      </c>
      <c r="Q8" s="22" t="s">
        <v>76</v>
      </c>
      <c r="R8" s="22" t="s">
        <v>355</v>
      </c>
      <c r="S8" s="22">
        <v>2</v>
      </c>
      <c r="T8" s="22" t="s">
        <v>463</v>
      </c>
      <c r="U8" s="22" t="s">
        <v>467</v>
      </c>
      <c r="V8" s="22">
        <v>3338</v>
      </c>
      <c r="W8" s="22" t="s">
        <v>468</v>
      </c>
      <c r="X8" s="22" t="s">
        <v>469</v>
      </c>
      <c r="Y8" s="22">
        <v>0</v>
      </c>
      <c r="Z8" s="22" t="s">
        <v>81</v>
      </c>
      <c r="AA8" s="22" t="s">
        <v>82</v>
      </c>
      <c r="AB8" s="22" t="s">
        <v>129</v>
      </c>
      <c r="AC8" s="22" t="s">
        <v>84</v>
      </c>
    </row>
    <row r="9" spans="1:30" hidden="1" x14ac:dyDescent="0.25">
      <c r="A9" s="22" t="s">
        <v>470</v>
      </c>
      <c r="B9" s="22" t="s">
        <v>70</v>
      </c>
      <c r="C9" s="22" t="s">
        <v>71</v>
      </c>
      <c r="D9" s="22" t="s">
        <v>316</v>
      </c>
      <c r="E9" s="22" t="s">
        <v>317</v>
      </c>
      <c r="F9" s="22">
        <v>17</v>
      </c>
      <c r="G9" s="22" t="s">
        <v>70</v>
      </c>
      <c r="I9" s="22">
        <v>120</v>
      </c>
      <c r="J9" s="22">
        <v>1</v>
      </c>
      <c r="K9" s="22" t="s">
        <v>318</v>
      </c>
      <c r="L9" s="22" t="s">
        <v>75</v>
      </c>
      <c r="M9" s="22">
        <v>14975037</v>
      </c>
      <c r="N9" s="22">
        <v>0</v>
      </c>
      <c r="O9" s="22">
        <v>1936189</v>
      </c>
      <c r="P9" s="22">
        <v>14</v>
      </c>
      <c r="Q9" s="22" t="s">
        <v>76</v>
      </c>
      <c r="R9" s="22" t="s">
        <v>319</v>
      </c>
      <c r="S9" s="22">
        <v>2</v>
      </c>
      <c r="T9" s="22" t="s">
        <v>471</v>
      </c>
      <c r="U9" s="22" t="s">
        <v>320</v>
      </c>
      <c r="V9" s="22">
        <v>5078</v>
      </c>
      <c r="W9" s="22" t="s">
        <v>79</v>
      </c>
      <c r="X9" s="22" t="s">
        <v>80</v>
      </c>
      <c r="Y9" s="22">
        <v>0</v>
      </c>
      <c r="Z9" s="22" t="s">
        <v>81</v>
      </c>
      <c r="AA9" s="22" t="s">
        <v>82</v>
      </c>
      <c r="AB9" s="22" t="s">
        <v>83</v>
      </c>
      <c r="AC9" s="22" t="s">
        <v>84</v>
      </c>
    </row>
    <row r="10" spans="1:30" hidden="1" x14ac:dyDescent="0.25">
      <c r="A10" s="22" t="s">
        <v>472</v>
      </c>
      <c r="B10" s="22" t="s">
        <v>70</v>
      </c>
      <c r="C10" s="22" t="s">
        <v>71</v>
      </c>
      <c r="D10" s="22" t="s">
        <v>316</v>
      </c>
      <c r="E10" s="22" t="s">
        <v>317</v>
      </c>
      <c r="F10" s="22">
        <v>4</v>
      </c>
      <c r="G10" s="22" t="s">
        <v>70</v>
      </c>
      <c r="I10" s="22">
        <v>319</v>
      </c>
      <c r="J10" s="22">
        <v>3</v>
      </c>
      <c r="K10" s="22" t="s">
        <v>318</v>
      </c>
      <c r="L10" s="22" t="s">
        <v>85</v>
      </c>
      <c r="M10" s="22">
        <v>34639023.939999998</v>
      </c>
      <c r="N10" s="22">
        <v>0</v>
      </c>
      <c r="O10" s="22">
        <v>1936664</v>
      </c>
      <c r="P10" s="22">
        <v>12</v>
      </c>
      <c r="Q10" s="22" t="s">
        <v>76</v>
      </c>
      <c r="R10" s="22" t="s">
        <v>321</v>
      </c>
      <c r="S10" s="22">
        <v>2</v>
      </c>
      <c r="T10" s="22" t="s">
        <v>473</v>
      </c>
      <c r="U10" s="22" t="s">
        <v>322</v>
      </c>
      <c r="V10" s="22">
        <v>5418</v>
      </c>
      <c r="W10" s="22" t="s">
        <v>323</v>
      </c>
      <c r="X10" s="22" t="s">
        <v>324</v>
      </c>
      <c r="Y10" s="22">
        <v>0</v>
      </c>
      <c r="Z10" s="22" t="s">
        <v>81</v>
      </c>
      <c r="AA10" s="22" t="s">
        <v>89</v>
      </c>
      <c r="AB10" s="22" t="s">
        <v>90</v>
      </c>
      <c r="AC10" s="22" t="s">
        <v>84</v>
      </c>
    </row>
    <row r="11" spans="1:30" hidden="1" x14ac:dyDescent="0.25">
      <c r="A11" s="22" t="s">
        <v>473</v>
      </c>
      <c r="B11" s="22" t="s">
        <v>70</v>
      </c>
      <c r="C11" s="22" t="s">
        <v>71</v>
      </c>
      <c r="D11" s="22" t="s">
        <v>316</v>
      </c>
      <c r="E11" s="22" t="s">
        <v>317</v>
      </c>
      <c r="F11" s="22">
        <v>3</v>
      </c>
      <c r="G11" s="22" t="s">
        <v>70</v>
      </c>
      <c r="I11" s="22">
        <v>62</v>
      </c>
      <c r="J11" s="22">
        <v>10</v>
      </c>
      <c r="K11" s="22" t="s">
        <v>318</v>
      </c>
      <c r="L11" s="22" t="s">
        <v>325</v>
      </c>
      <c r="M11" s="22">
        <v>489</v>
      </c>
      <c r="N11" s="22">
        <v>0</v>
      </c>
      <c r="O11" s="22">
        <v>1936863</v>
      </c>
      <c r="P11" s="22">
        <v>14</v>
      </c>
      <c r="Q11" s="22" t="s">
        <v>76</v>
      </c>
      <c r="R11" s="22" t="s">
        <v>326</v>
      </c>
      <c r="S11" s="22">
        <v>2</v>
      </c>
      <c r="T11" s="22" t="s">
        <v>474</v>
      </c>
      <c r="U11" s="22" t="s">
        <v>327</v>
      </c>
      <c r="V11" s="22">
        <v>5559</v>
      </c>
      <c r="W11" s="22" t="s">
        <v>328</v>
      </c>
      <c r="X11" s="22" t="s">
        <v>329</v>
      </c>
      <c r="Y11" s="22">
        <v>0</v>
      </c>
      <c r="Z11" s="22" t="s">
        <v>177</v>
      </c>
      <c r="AA11" s="22" t="s">
        <v>178</v>
      </c>
      <c r="AB11" s="22" t="s">
        <v>330</v>
      </c>
      <c r="AC11" s="22" t="s">
        <v>84</v>
      </c>
    </row>
    <row r="12" spans="1:30" hidden="1" x14ac:dyDescent="0.25">
      <c r="A12" s="22" t="s">
        <v>473</v>
      </c>
      <c r="B12" s="22" t="s">
        <v>70</v>
      </c>
      <c r="C12" s="22" t="s">
        <v>71</v>
      </c>
      <c r="D12" s="22" t="s">
        <v>316</v>
      </c>
      <c r="E12" s="22" t="s">
        <v>317</v>
      </c>
      <c r="F12" s="22">
        <v>3</v>
      </c>
      <c r="G12" s="22" t="s">
        <v>70</v>
      </c>
      <c r="I12" s="22">
        <v>62</v>
      </c>
      <c r="J12" s="22">
        <v>11</v>
      </c>
      <c r="K12" s="22" t="s">
        <v>318</v>
      </c>
      <c r="L12" s="22" t="s">
        <v>325</v>
      </c>
      <c r="M12" s="22">
        <v>489</v>
      </c>
      <c r="N12" s="22">
        <v>0</v>
      </c>
      <c r="O12" s="22">
        <v>1936864</v>
      </c>
      <c r="P12" s="22">
        <v>14</v>
      </c>
      <c r="Q12" s="22" t="s">
        <v>76</v>
      </c>
      <c r="R12" s="22" t="s">
        <v>326</v>
      </c>
      <c r="S12" s="22">
        <v>2</v>
      </c>
      <c r="T12" s="22" t="s">
        <v>474</v>
      </c>
      <c r="U12" s="22" t="s">
        <v>331</v>
      </c>
      <c r="V12" s="22">
        <v>5560</v>
      </c>
      <c r="W12" s="22" t="s">
        <v>328</v>
      </c>
      <c r="X12" s="22" t="s">
        <v>329</v>
      </c>
      <c r="Y12" s="22">
        <v>0</v>
      </c>
      <c r="Z12" s="22" t="s">
        <v>177</v>
      </c>
      <c r="AA12" s="22" t="s">
        <v>178</v>
      </c>
      <c r="AB12" s="22" t="s">
        <v>330</v>
      </c>
      <c r="AC12" s="22" t="s">
        <v>84</v>
      </c>
    </row>
    <row r="13" spans="1:30" hidden="1" x14ac:dyDescent="0.25">
      <c r="A13" s="22" t="s">
        <v>473</v>
      </c>
      <c r="B13" s="22" t="s">
        <v>70</v>
      </c>
      <c r="C13" s="22" t="s">
        <v>71</v>
      </c>
      <c r="D13" s="22" t="s">
        <v>316</v>
      </c>
      <c r="E13" s="22" t="s">
        <v>317</v>
      </c>
      <c r="F13" s="22">
        <v>3</v>
      </c>
      <c r="G13" s="22" t="s">
        <v>70</v>
      </c>
      <c r="I13" s="22">
        <v>62</v>
      </c>
      <c r="J13" s="22">
        <v>12</v>
      </c>
      <c r="K13" s="22" t="s">
        <v>318</v>
      </c>
      <c r="L13" s="22" t="s">
        <v>325</v>
      </c>
      <c r="M13" s="22">
        <v>489</v>
      </c>
      <c r="N13" s="22">
        <v>0</v>
      </c>
      <c r="O13" s="22">
        <v>1936865</v>
      </c>
      <c r="P13" s="22">
        <v>14</v>
      </c>
      <c r="Q13" s="22" t="s">
        <v>76</v>
      </c>
      <c r="R13" s="22" t="s">
        <v>326</v>
      </c>
      <c r="S13" s="22">
        <v>2</v>
      </c>
      <c r="T13" s="22" t="s">
        <v>474</v>
      </c>
      <c r="U13" s="22" t="s">
        <v>332</v>
      </c>
      <c r="V13" s="22">
        <v>5561</v>
      </c>
      <c r="W13" s="22" t="s">
        <v>328</v>
      </c>
      <c r="X13" s="22" t="s">
        <v>329</v>
      </c>
      <c r="Y13" s="22">
        <v>0</v>
      </c>
      <c r="Z13" s="22" t="s">
        <v>177</v>
      </c>
      <c r="AA13" s="22" t="s">
        <v>178</v>
      </c>
      <c r="AB13" s="22" t="s">
        <v>330</v>
      </c>
      <c r="AC13" s="22" t="s">
        <v>84</v>
      </c>
    </row>
    <row r="14" spans="1:30" hidden="1" x14ac:dyDescent="0.25">
      <c r="A14" s="22" t="s">
        <v>474</v>
      </c>
      <c r="B14" s="22" t="s">
        <v>70</v>
      </c>
      <c r="C14" s="22" t="s">
        <v>71</v>
      </c>
      <c r="D14" s="22" t="s">
        <v>316</v>
      </c>
      <c r="E14" s="22" t="s">
        <v>317</v>
      </c>
      <c r="F14" s="22">
        <v>4</v>
      </c>
      <c r="G14" s="22" t="s">
        <v>70</v>
      </c>
      <c r="I14" s="22">
        <v>319</v>
      </c>
      <c r="J14" s="22">
        <v>1</v>
      </c>
      <c r="K14" s="22" t="s">
        <v>318</v>
      </c>
      <c r="L14" s="22" t="s">
        <v>85</v>
      </c>
      <c r="M14" s="22">
        <v>24672955</v>
      </c>
      <c r="N14" s="22">
        <v>0</v>
      </c>
      <c r="O14" s="22">
        <v>1937834</v>
      </c>
      <c r="P14" s="22">
        <v>12</v>
      </c>
      <c r="Q14" s="22" t="s">
        <v>76</v>
      </c>
      <c r="R14" s="22" t="s">
        <v>321</v>
      </c>
      <c r="S14" s="22">
        <v>2</v>
      </c>
      <c r="T14" s="22" t="s">
        <v>474</v>
      </c>
      <c r="U14" s="22" t="s">
        <v>333</v>
      </c>
      <c r="V14" s="22">
        <v>6436</v>
      </c>
      <c r="W14" s="22" t="s">
        <v>92</v>
      </c>
      <c r="X14" s="22" t="s">
        <v>334</v>
      </c>
      <c r="Y14" s="22">
        <v>0</v>
      </c>
      <c r="Z14" s="22" t="s">
        <v>81</v>
      </c>
      <c r="AA14" s="22" t="s">
        <v>89</v>
      </c>
      <c r="AB14" s="22" t="s">
        <v>90</v>
      </c>
      <c r="AC14" s="22" t="s">
        <v>84</v>
      </c>
    </row>
    <row r="15" spans="1:30" hidden="1" x14ac:dyDescent="0.25">
      <c r="A15" s="22" t="s">
        <v>474</v>
      </c>
      <c r="B15" s="22" t="s">
        <v>70</v>
      </c>
      <c r="C15" s="22" t="s">
        <v>71</v>
      </c>
      <c r="D15" s="22" t="s">
        <v>316</v>
      </c>
      <c r="E15" s="22" t="s">
        <v>317</v>
      </c>
      <c r="F15" s="22">
        <v>4</v>
      </c>
      <c r="G15" s="22" t="s">
        <v>70</v>
      </c>
      <c r="I15" s="22">
        <v>319</v>
      </c>
      <c r="J15" s="22">
        <v>2</v>
      </c>
      <c r="K15" s="22" t="s">
        <v>318</v>
      </c>
      <c r="L15" s="22" t="s">
        <v>85</v>
      </c>
      <c r="M15" s="22">
        <v>8363892</v>
      </c>
      <c r="N15" s="22">
        <v>0</v>
      </c>
      <c r="O15" s="22">
        <v>1937837</v>
      </c>
      <c r="P15" s="22">
        <v>12</v>
      </c>
      <c r="Q15" s="22" t="s">
        <v>76</v>
      </c>
      <c r="R15" s="22" t="s">
        <v>321</v>
      </c>
      <c r="S15" s="22">
        <v>2</v>
      </c>
      <c r="T15" s="22" t="s">
        <v>474</v>
      </c>
      <c r="U15" s="22" t="s">
        <v>335</v>
      </c>
      <c r="V15" s="22">
        <v>6438</v>
      </c>
      <c r="W15" s="22" t="s">
        <v>95</v>
      </c>
      <c r="X15" s="22" t="s">
        <v>334</v>
      </c>
      <c r="Y15" s="22">
        <v>0</v>
      </c>
      <c r="Z15" s="22" t="s">
        <v>81</v>
      </c>
      <c r="AA15" s="22" t="s">
        <v>89</v>
      </c>
      <c r="AB15" s="22" t="s">
        <v>90</v>
      </c>
      <c r="AC15" s="22" t="s">
        <v>84</v>
      </c>
    </row>
    <row r="16" spans="1:30" hidden="1" x14ac:dyDescent="0.25">
      <c r="A16" s="22" t="s">
        <v>474</v>
      </c>
      <c r="B16" s="22" t="s">
        <v>70</v>
      </c>
      <c r="C16" s="22" t="s">
        <v>71</v>
      </c>
      <c r="D16" s="22" t="s">
        <v>316</v>
      </c>
      <c r="E16" s="22" t="s">
        <v>317</v>
      </c>
      <c r="F16" s="22">
        <v>17</v>
      </c>
      <c r="G16" s="22" t="s">
        <v>70</v>
      </c>
      <c r="I16" s="22">
        <v>120</v>
      </c>
      <c r="J16" s="22">
        <v>1</v>
      </c>
      <c r="K16" s="22" t="s">
        <v>318</v>
      </c>
      <c r="L16" s="22" t="s">
        <v>75</v>
      </c>
      <c r="M16" s="22">
        <v>2687254</v>
      </c>
      <c r="N16" s="22">
        <v>0</v>
      </c>
      <c r="O16" s="22">
        <v>1937844</v>
      </c>
      <c r="P16" s="22">
        <v>14</v>
      </c>
      <c r="Q16" s="22" t="s">
        <v>76</v>
      </c>
      <c r="R16" s="22" t="s">
        <v>319</v>
      </c>
      <c r="S16" s="22">
        <v>2</v>
      </c>
      <c r="T16" s="22" t="s">
        <v>474</v>
      </c>
      <c r="U16" s="22" t="s">
        <v>336</v>
      </c>
      <c r="V16" s="22">
        <v>6445</v>
      </c>
      <c r="W16" s="22" t="s">
        <v>97</v>
      </c>
      <c r="X16" s="22" t="s">
        <v>337</v>
      </c>
      <c r="Y16" s="22">
        <v>0</v>
      </c>
      <c r="Z16" s="22" t="s">
        <v>81</v>
      </c>
      <c r="AA16" s="22" t="s">
        <v>82</v>
      </c>
      <c r="AB16" s="22" t="s">
        <v>83</v>
      </c>
      <c r="AC16" s="22" t="s">
        <v>84</v>
      </c>
    </row>
    <row r="17" spans="1:29" hidden="1" x14ac:dyDescent="0.25">
      <c r="A17" s="22" t="s">
        <v>475</v>
      </c>
      <c r="B17" s="22" t="s">
        <v>70</v>
      </c>
      <c r="C17" s="22" t="s">
        <v>71</v>
      </c>
      <c r="D17" s="22" t="s">
        <v>316</v>
      </c>
      <c r="E17" s="22" t="s">
        <v>317</v>
      </c>
      <c r="F17" s="22">
        <v>17</v>
      </c>
      <c r="G17" s="22" t="s">
        <v>70</v>
      </c>
      <c r="I17" s="22">
        <v>120</v>
      </c>
      <c r="J17" s="22">
        <v>4</v>
      </c>
      <c r="K17" s="22" t="s">
        <v>318</v>
      </c>
      <c r="L17" s="22" t="s">
        <v>75</v>
      </c>
      <c r="M17" s="22">
        <v>3484413</v>
      </c>
      <c r="N17" s="22">
        <v>0</v>
      </c>
      <c r="O17" s="22">
        <v>1938132</v>
      </c>
      <c r="P17" s="22">
        <v>14</v>
      </c>
      <c r="Q17" s="22" t="s">
        <v>76</v>
      </c>
      <c r="R17" s="22" t="s">
        <v>319</v>
      </c>
      <c r="S17" s="22">
        <v>2</v>
      </c>
      <c r="T17" s="22" t="s">
        <v>476</v>
      </c>
      <c r="U17" s="22" t="s">
        <v>338</v>
      </c>
      <c r="V17" s="22">
        <v>6753</v>
      </c>
      <c r="W17" s="22" t="s">
        <v>100</v>
      </c>
      <c r="X17" s="22" t="s">
        <v>339</v>
      </c>
      <c r="Y17" s="22">
        <v>0</v>
      </c>
      <c r="Z17" s="22" t="s">
        <v>81</v>
      </c>
      <c r="AA17" s="22" t="s">
        <v>82</v>
      </c>
      <c r="AB17" s="22" t="s">
        <v>83</v>
      </c>
      <c r="AC17" s="22" t="s">
        <v>84</v>
      </c>
    </row>
    <row r="18" spans="1:29" hidden="1" x14ac:dyDescent="0.25">
      <c r="A18" s="22" t="s">
        <v>475</v>
      </c>
      <c r="B18" s="22" t="s">
        <v>70</v>
      </c>
      <c r="C18" s="22" t="s">
        <v>71</v>
      </c>
      <c r="D18" s="22" t="s">
        <v>316</v>
      </c>
      <c r="E18" s="22" t="s">
        <v>317</v>
      </c>
      <c r="F18" s="22">
        <v>17</v>
      </c>
      <c r="G18" s="22" t="s">
        <v>70</v>
      </c>
      <c r="I18" s="22">
        <v>120</v>
      </c>
      <c r="J18" s="22">
        <v>5</v>
      </c>
      <c r="K18" s="22" t="s">
        <v>318</v>
      </c>
      <c r="L18" s="22" t="s">
        <v>75</v>
      </c>
      <c r="M18" s="22">
        <v>18523469</v>
      </c>
      <c r="N18" s="22">
        <v>0</v>
      </c>
      <c r="O18" s="22">
        <v>1938134</v>
      </c>
      <c r="P18" s="22">
        <v>14</v>
      </c>
      <c r="Q18" s="22" t="s">
        <v>76</v>
      </c>
      <c r="R18" s="22" t="s">
        <v>319</v>
      </c>
      <c r="S18" s="22">
        <v>2</v>
      </c>
      <c r="T18" s="22" t="s">
        <v>476</v>
      </c>
      <c r="U18" s="22" t="s">
        <v>340</v>
      </c>
      <c r="V18" s="22">
        <v>6754</v>
      </c>
      <c r="W18" s="22" t="s">
        <v>341</v>
      </c>
      <c r="X18" s="22" t="s">
        <v>342</v>
      </c>
      <c r="Y18" s="22">
        <v>0</v>
      </c>
      <c r="Z18" s="22" t="s">
        <v>81</v>
      </c>
      <c r="AA18" s="22" t="s">
        <v>82</v>
      </c>
      <c r="AB18" s="22" t="s">
        <v>83</v>
      </c>
      <c r="AC18" s="22" t="s">
        <v>84</v>
      </c>
    </row>
    <row r="19" spans="1:29" hidden="1" x14ac:dyDescent="0.25">
      <c r="A19" s="22" t="s">
        <v>476</v>
      </c>
      <c r="B19" s="22" t="s">
        <v>70</v>
      </c>
      <c r="C19" s="22" t="s">
        <v>71</v>
      </c>
      <c r="D19" s="22" t="s">
        <v>316</v>
      </c>
      <c r="E19" s="22" t="s">
        <v>317</v>
      </c>
      <c r="F19" s="22">
        <v>17</v>
      </c>
      <c r="G19" s="22" t="s">
        <v>70</v>
      </c>
      <c r="I19" s="22">
        <v>120</v>
      </c>
      <c r="J19" s="22">
        <v>6</v>
      </c>
      <c r="K19" s="22" t="s">
        <v>318</v>
      </c>
      <c r="L19" s="22" t="s">
        <v>75</v>
      </c>
      <c r="M19" s="22">
        <v>1008527</v>
      </c>
      <c r="N19" s="22">
        <v>0</v>
      </c>
      <c r="O19" s="22">
        <v>1938378</v>
      </c>
      <c r="P19" s="22">
        <v>14</v>
      </c>
      <c r="Q19" s="22" t="s">
        <v>76</v>
      </c>
      <c r="R19" s="22" t="s">
        <v>319</v>
      </c>
      <c r="S19" s="22">
        <v>2</v>
      </c>
      <c r="T19" s="22" t="s">
        <v>476</v>
      </c>
      <c r="U19" s="22" t="s">
        <v>343</v>
      </c>
      <c r="V19" s="22">
        <v>6998</v>
      </c>
      <c r="W19" s="22" t="s">
        <v>199</v>
      </c>
      <c r="X19" s="22" t="s">
        <v>344</v>
      </c>
      <c r="Y19" s="22">
        <v>0</v>
      </c>
      <c r="Z19" s="22" t="s">
        <v>81</v>
      </c>
      <c r="AA19" s="22" t="s">
        <v>82</v>
      </c>
      <c r="AB19" s="22" t="s">
        <v>83</v>
      </c>
      <c r="AC19" s="22" t="s">
        <v>84</v>
      </c>
    </row>
    <row r="20" spans="1:29" hidden="1" x14ac:dyDescent="0.25">
      <c r="A20" s="22" t="s">
        <v>477</v>
      </c>
      <c r="B20" s="22" t="s">
        <v>70</v>
      </c>
      <c r="C20" s="22" t="s">
        <v>71</v>
      </c>
      <c r="D20" s="22" t="s">
        <v>316</v>
      </c>
      <c r="E20" s="22" t="s">
        <v>317</v>
      </c>
      <c r="F20" s="22">
        <v>4</v>
      </c>
      <c r="G20" s="22" t="s">
        <v>70</v>
      </c>
      <c r="I20" s="22">
        <v>375</v>
      </c>
      <c r="J20" s="22">
        <v>1</v>
      </c>
      <c r="K20" s="22" t="s">
        <v>318</v>
      </c>
      <c r="L20" s="22" t="s">
        <v>111</v>
      </c>
      <c r="M20" s="22">
        <v>11082443</v>
      </c>
      <c r="N20" s="22">
        <v>0</v>
      </c>
      <c r="O20" s="22">
        <v>1940258</v>
      </c>
      <c r="P20" s="22">
        <v>12</v>
      </c>
      <c r="Q20" s="22" t="s">
        <v>76</v>
      </c>
      <c r="R20" s="22" t="s">
        <v>345</v>
      </c>
      <c r="S20" s="22">
        <v>2</v>
      </c>
      <c r="T20" s="22" t="s">
        <v>478</v>
      </c>
      <c r="U20" s="22" t="s">
        <v>346</v>
      </c>
      <c r="V20" s="22">
        <v>8467</v>
      </c>
      <c r="W20" s="22" t="s">
        <v>203</v>
      </c>
      <c r="X20" s="22" t="s">
        <v>347</v>
      </c>
      <c r="Y20" s="22">
        <v>0</v>
      </c>
      <c r="Z20" s="22" t="s">
        <v>81</v>
      </c>
      <c r="AA20" s="22" t="s">
        <v>89</v>
      </c>
      <c r="AB20" s="22" t="s">
        <v>117</v>
      </c>
      <c r="AC20" s="22" t="s">
        <v>84</v>
      </c>
    </row>
    <row r="21" spans="1:29" hidden="1" x14ac:dyDescent="0.25">
      <c r="A21" s="22" t="s">
        <v>477</v>
      </c>
      <c r="B21" s="22" t="s">
        <v>70</v>
      </c>
      <c r="C21" s="22" t="s">
        <v>71</v>
      </c>
      <c r="D21" s="22" t="s">
        <v>316</v>
      </c>
      <c r="E21" s="22" t="s">
        <v>317</v>
      </c>
      <c r="F21" s="22">
        <v>17</v>
      </c>
      <c r="G21" s="22" t="s">
        <v>70</v>
      </c>
      <c r="I21" s="22">
        <v>120</v>
      </c>
      <c r="J21" s="22">
        <v>1</v>
      </c>
      <c r="K21" s="22" t="s">
        <v>318</v>
      </c>
      <c r="L21" s="22" t="s">
        <v>75</v>
      </c>
      <c r="M21" s="22">
        <v>37085513</v>
      </c>
      <c r="N21" s="22">
        <v>0</v>
      </c>
      <c r="O21" s="22">
        <v>1940232</v>
      </c>
      <c r="P21" s="22">
        <v>14</v>
      </c>
      <c r="Q21" s="22" t="s">
        <v>76</v>
      </c>
      <c r="R21" s="22" t="s">
        <v>319</v>
      </c>
      <c r="S21" s="22">
        <v>2</v>
      </c>
      <c r="T21" s="22" t="s">
        <v>478</v>
      </c>
      <c r="U21" s="22" t="s">
        <v>348</v>
      </c>
      <c r="V21" s="22">
        <v>8441</v>
      </c>
      <c r="W21" s="22" t="s">
        <v>349</v>
      </c>
      <c r="X21" s="22" t="s">
        <v>350</v>
      </c>
      <c r="Y21" s="22">
        <v>0</v>
      </c>
      <c r="Z21" s="22" t="s">
        <v>81</v>
      </c>
      <c r="AA21" s="22" t="s">
        <v>82</v>
      </c>
      <c r="AB21" s="22" t="s">
        <v>83</v>
      </c>
      <c r="AC21" s="22" t="s">
        <v>84</v>
      </c>
    </row>
    <row r="22" spans="1:29" hidden="1" x14ac:dyDescent="0.25">
      <c r="A22" s="22" t="s">
        <v>477</v>
      </c>
      <c r="B22" s="22" t="s">
        <v>70</v>
      </c>
      <c r="C22" s="22" t="s">
        <v>71</v>
      </c>
      <c r="D22" s="22" t="s">
        <v>316</v>
      </c>
      <c r="E22" s="22" t="s">
        <v>317</v>
      </c>
      <c r="F22" s="22">
        <v>17</v>
      </c>
      <c r="G22" s="22" t="s">
        <v>70</v>
      </c>
      <c r="I22" s="22">
        <v>120</v>
      </c>
      <c r="J22" s="22">
        <v>20</v>
      </c>
      <c r="K22" s="22" t="s">
        <v>318</v>
      </c>
      <c r="L22" s="22" t="s">
        <v>75</v>
      </c>
      <c r="M22" s="22">
        <v>27241340</v>
      </c>
      <c r="N22" s="22">
        <v>0</v>
      </c>
      <c r="O22" s="22">
        <v>1940254</v>
      </c>
      <c r="P22" s="22">
        <v>14</v>
      </c>
      <c r="Q22" s="22" t="s">
        <v>76</v>
      </c>
      <c r="R22" s="22" t="s">
        <v>319</v>
      </c>
      <c r="S22" s="22">
        <v>2</v>
      </c>
      <c r="T22" s="22" t="s">
        <v>478</v>
      </c>
      <c r="U22" s="22" t="s">
        <v>351</v>
      </c>
      <c r="V22" s="22">
        <v>8463</v>
      </c>
      <c r="W22" s="22" t="s">
        <v>131</v>
      </c>
      <c r="X22" s="22" t="s">
        <v>352</v>
      </c>
      <c r="Y22" s="22">
        <v>0</v>
      </c>
      <c r="Z22" s="22" t="s">
        <v>81</v>
      </c>
      <c r="AA22" s="22" t="s">
        <v>82</v>
      </c>
      <c r="AB22" s="22" t="s">
        <v>83</v>
      </c>
      <c r="AC22" s="22" t="s">
        <v>84</v>
      </c>
    </row>
    <row r="23" spans="1:29" hidden="1" x14ac:dyDescent="0.25">
      <c r="A23" s="22" t="s">
        <v>477</v>
      </c>
      <c r="B23" s="22" t="s">
        <v>70</v>
      </c>
      <c r="C23" s="22" t="s">
        <v>71</v>
      </c>
      <c r="D23" s="22" t="s">
        <v>316</v>
      </c>
      <c r="E23" s="22" t="s">
        <v>317</v>
      </c>
      <c r="F23" s="22">
        <v>17</v>
      </c>
      <c r="G23" s="22" t="s">
        <v>70</v>
      </c>
      <c r="I23" s="22">
        <v>120</v>
      </c>
      <c r="J23" s="22">
        <v>23</v>
      </c>
      <c r="K23" s="22" t="s">
        <v>318</v>
      </c>
      <c r="L23" s="22" t="s">
        <v>75</v>
      </c>
      <c r="M23" s="22">
        <v>391757</v>
      </c>
      <c r="N23" s="22">
        <v>0</v>
      </c>
      <c r="O23" s="22">
        <v>1940263</v>
      </c>
      <c r="P23" s="22">
        <v>14</v>
      </c>
      <c r="Q23" s="22" t="s">
        <v>76</v>
      </c>
      <c r="R23" s="22" t="s">
        <v>319</v>
      </c>
      <c r="S23" s="22">
        <v>2</v>
      </c>
      <c r="T23" s="22" t="s">
        <v>478</v>
      </c>
      <c r="U23" s="22" t="s">
        <v>353</v>
      </c>
      <c r="V23" s="22">
        <v>8472</v>
      </c>
      <c r="W23" s="22" t="s">
        <v>122</v>
      </c>
      <c r="X23" s="22" t="s">
        <v>354</v>
      </c>
      <c r="Y23" s="22">
        <v>0</v>
      </c>
      <c r="Z23" s="22" t="s">
        <v>81</v>
      </c>
      <c r="AA23" s="22" t="s">
        <v>82</v>
      </c>
      <c r="AB23" s="22" t="s">
        <v>83</v>
      </c>
      <c r="AC23" s="22" t="s">
        <v>84</v>
      </c>
    </row>
    <row r="24" spans="1:29" hidden="1" x14ac:dyDescent="0.25">
      <c r="A24" s="22" t="s">
        <v>477</v>
      </c>
      <c r="B24" s="22" t="s">
        <v>70</v>
      </c>
      <c r="C24" s="22" t="s">
        <v>71</v>
      </c>
      <c r="D24" s="22" t="s">
        <v>316</v>
      </c>
      <c r="E24" s="22" t="s">
        <v>317</v>
      </c>
      <c r="F24" s="22">
        <v>17</v>
      </c>
      <c r="G24" s="22" t="s">
        <v>70</v>
      </c>
      <c r="I24" s="22">
        <v>128</v>
      </c>
      <c r="J24" s="22">
        <v>30</v>
      </c>
      <c r="K24" s="22" t="s">
        <v>318</v>
      </c>
      <c r="L24" s="22" t="s">
        <v>124</v>
      </c>
      <c r="M24" s="22">
        <v>62228944</v>
      </c>
      <c r="N24" s="22">
        <v>0</v>
      </c>
      <c r="O24" s="22">
        <v>1940268</v>
      </c>
      <c r="P24" s="22">
        <v>21</v>
      </c>
      <c r="Q24" s="22" t="s">
        <v>76</v>
      </c>
      <c r="R24" s="22" t="s">
        <v>355</v>
      </c>
      <c r="S24" s="22">
        <v>2</v>
      </c>
      <c r="T24" s="22" t="s">
        <v>478</v>
      </c>
      <c r="U24" s="22" t="s">
        <v>356</v>
      </c>
      <c r="V24" s="22">
        <v>8477</v>
      </c>
      <c r="W24" s="22" t="s">
        <v>127</v>
      </c>
      <c r="X24" s="22" t="s">
        <v>357</v>
      </c>
      <c r="Y24" s="22">
        <v>0</v>
      </c>
      <c r="Z24" s="22" t="s">
        <v>81</v>
      </c>
      <c r="AA24" s="22" t="s">
        <v>82</v>
      </c>
      <c r="AB24" s="22" t="s">
        <v>129</v>
      </c>
      <c r="AC24" s="22" t="s">
        <v>84</v>
      </c>
    </row>
    <row r="25" spans="1:29" hidden="1" x14ac:dyDescent="0.25">
      <c r="A25" s="22" t="s">
        <v>479</v>
      </c>
      <c r="B25" s="22" t="s">
        <v>70</v>
      </c>
      <c r="C25" s="22" t="s">
        <v>71</v>
      </c>
      <c r="D25" s="22" t="s">
        <v>316</v>
      </c>
      <c r="E25" s="22" t="s">
        <v>317</v>
      </c>
      <c r="F25" s="22">
        <v>17</v>
      </c>
      <c r="G25" s="22" t="s">
        <v>70</v>
      </c>
      <c r="I25" s="22">
        <v>120</v>
      </c>
      <c r="J25" s="22">
        <v>6</v>
      </c>
      <c r="K25" s="22" t="s">
        <v>318</v>
      </c>
      <c r="L25" s="22" t="s">
        <v>75</v>
      </c>
      <c r="M25" s="22">
        <v>2767344</v>
      </c>
      <c r="N25" s="22">
        <v>0</v>
      </c>
      <c r="O25" s="22">
        <v>1940711</v>
      </c>
      <c r="P25" s="22">
        <v>14</v>
      </c>
      <c r="Q25" s="22" t="s">
        <v>76</v>
      </c>
      <c r="R25" s="22" t="s">
        <v>319</v>
      </c>
      <c r="S25" s="22">
        <v>2</v>
      </c>
      <c r="T25" s="22" t="s">
        <v>479</v>
      </c>
      <c r="U25" s="22" t="s">
        <v>358</v>
      </c>
      <c r="V25" s="22">
        <v>8789</v>
      </c>
      <c r="W25" s="22" t="s">
        <v>359</v>
      </c>
      <c r="X25" s="22" t="s">
        <v>360</v>
      </c>
      <c r="Y25" s="22">
        <v>0</v>
      </c>
      <c r="Z25" s="22" t="s">
        <v>81</v>
      </c>
      <c r="AA25" s="22" t="s">
        <v>82</v>
      </c>
      <c r="AB25" s="22" t="s">
        <v>83</v>
      </c>
      <c r="AC25" s="22" t="s">
        <v>84</v>
      </c>
    </row>
    <row r="26" spans="1:29" hidden="1" x14ac:dyDescent="0.25">
      <c r="A26" s="22" t="s">
        <v>480</v>
      </c>
      <c r="B26" s="22" t="s">
        <v>70</v>
      </c>
      <c r="C26" s="22" t="s">
        <v>71</v>
      </c>
      <c r="D26" s="22" t="s">
        <v>316</v>
      </c>
      <c r="E26" s="22" t="s">
        <v>317</v>
      </c>
      <c r="F26" s="22">
        <v>4</v>
      </c>
      <c r="G26" s="22" t="s">
        <v>70</v>
      </c>
      <c r="I26" s="22">
        <v>261</v>
      </c>
      <c r="J26" s="22">
        <v>188033</v>
      </c>
      <c r="K26" s="22" t="s">
        <v>318</v>
      </c>
      <c r="L26" s="22" t="s">
        <v>361</v>
      </c>
      <c r="M26" s="22">
        <v>403</v>
      </c>
      <c r="N26" s="22">
        <v>0</v>
      </c>
      <c r="O26" s="22">
        <v>1940975</v>
      </c>
      <c r="S26" s="22">
        <v>1</v>
      </c>
      <c r="T26" s="22" t="s">
        <v>480</v>
      </c>
      <c r="U26" s="22" t="s">
        <v>362</v>
      </c>
      <c r="V26" s="22">
        <v>9040</v>
      </c>
      <c r="W26" s="22" t="s">
        <v>363</v>
      </c>
      <c r="Y26" s="22">
        <v>0</v>
      </c>
      <c r="Z26" s="22" t="s">
        <v>364</v>
      </c>
      <c r="AA26" s="22" t="s">
        <v>89</v>
      </c>
      <c r="AB26" s="22" t="s">
        <v>365</v>
      </c>
      <c r="AC26" s="22" t="s">
        <v>84</v>
      </c>
    </row>
    <row r="27" spans="1:29" hidden="1" x14ac:dyDescent="0.25">
      <c r="A27" s="22" t="s">
        <v>480</v>
      </c>
      <c r="B27" s="22" t="s">
        <v>70</v>
      </c>
      <c r="C27" s="22" t="s">
        <v>71</v>
      </c>
      <c r="D27" s="22" t="s">
        <v>316</v>
      </c>
      <c r="E27" s="22" t="s">
        <v>317</v>
      </c>
      <c r="F27" s="22">
        <v>17</v>
      </c>
      <c r="G27" s="22" t="s">
        <v>70</v>
      </c>
      <c r="I27" s="22">
        <v>120</v>
      </c>
      <c r="J27" s="22">
        <v>1</v>
      </c>
      <c r="K27" s="22" t="s">
        <v>318</v>
      </c>
      <c r="L27" s="22" t="s">
        <v>75</v>
      </c>
      <c r="M27" s="22">
        <v>23573540</v>
      </c>
      <c r="N27" s="22">
        <v>0</v>
      </c>
      <c r="O27" s="22">
        <v>1940951</v>
      </c>
      <c r="P27" s="22">
        <v>14</v>
      </c>
      <c r="Q27" s="22" t="s">
        <v>76</v>
      </c>
      <c r="R27" s="22" t="s">
        <v>319</v>
      </c>
      <c r="S27" s="22">
        <v>2</v>
      </c>
      <c r="T27" s="22" t="s">
        <v>481</v>
      </c>
      <c r="U27" s="22" t="s">
        <v>366</v>
      </c>
      <c r="V27" s="22">
        <v>8998</v>
      </c>
      <c r="W27" s="22" t="s">
        <v>137</v>
      </c>
      <c r="X27" s="22" t="s">
        <v>138</v>
      </c>
      <c r="Y27" s="22">
        <v>0</v>
      </c>
      <c r="Z27" s="22" t="s">
        <v>81</v>
      </c>
      <c r="AA27" s="22" t="s">
        <v>82</v>
      </c>
      <c r="AB27" s="22" t="s">
        <v>83</v>
      </c>
      <c r="AC27" s="22" t="s">
        <v>84</v>
      </c>
    </row>
    <row r="28" spans="1:29" hidden="1" x14ac:dyDescent="0.25">
      <c r="A28" s="22" t="s">
        <v>481</v>
      </c>
      <c r="B28" s="22" t="s">
        <v>70</v>
      </c>
      <c r="C28" s="22" t="s">
        <v>71</v>
      </c>
      <c r="D28" s="22" t="s">
        <v>316</v>
      </c>
      <c r="E28" s="22" t="s">
        <v>317</v>
      </c>
      <c r="F28" s="22">
        <v>4</v>
      </c>
      <c r="G28" s="22" t="s">
        <v>70</v>
      </c>
      <c r="I28" s="22">
        <v>261</v>
      </c>
      <c r="J28" s="22">
        <v>188136</v>
      </c>
      <c r="K28" s="22" t="s">
        <v>318</v>
      </c>
      <c r="L28" s="22" t="s">
        <v>361</v>
      </c>
      <c r="M28" s="22">
        <v>1380</v>
      </c>
      <c r="N28" s="22">
        <v>0</v>
      </c>
      <c r="O28" s="22">
        <v>1941229</v>
      </c>
      <c r="S28" s="22">
        <v>1</v>
      </c>
      <c r="T28" s="22" t="s">
        <v>481</v>
      </c>
      <c r="U28" s="22" t="s">
        <v>367</v>
      </c>
      <c r="V28" s="22">
        <v>9223</v>
      </c>
      <c r="W28" s="22" t="s">
        <v>368</v>
      </c>
      <c r="Y28" s="22">
        <v>0</v>
      </c>
      <c r="Z28" s="22" t="s">
        <v>364</v>
      </c>
      <c r="AA28" s="22" t="s">
        <v>89</v>
      </c>
      <c r="AB28" s="22" t="s">
        <v>365</v>
      </c>
      <c r="AC28" s="22" t="s">
        <v>84</v>
      </c>
    </row>
    <row r="29" spans="1:29" hidden="1" x14ac:dyDescent="0.25">
      <c r="A29" s="22" t="s">
        <v>481</v>
      </c>
      <c r="B29" s="22" t="s">
        <v>70</v>
      </c>
      <c r="C29" s="22" t="s">
        <v>71</v>
      </c>
      <c r="D29" s="22" t="s">
        <v>316</v>
      </c>
      <c r="E29" s="22" t="s">
        <v>317</v>
      </c>
      <c r="F29" s="22">
        <v>4</v>
      </c>
      <c r="G29" s="22" t="s">
        <v>70</v>
      </c>
      <c r="I29" s="22">
        <v>261</v>
      </c>
      <c r="J29" s="22">
        <v>188137</v>
      </c>
      <c r="K29" s="22" t="s">
        <v>318</v>
      </c>
      <c r="L29" s="22" t="s">
        <v>361</v>
      </c>
      <c r="M29" s="22">
        <v>1612</v>
      </c>
      <c r="N29" s="22">
        <v>0</v>
      </c>
      <c r="O29" s="22">
        <v>1941230</v>
      </c>
      <c r="S29" s="22">
        <v>1</v>
      </c>
      <c r="T29" s="22" t="s">
        <v>481</v>
      </c>
      <c r="U29" s="22" t="s">
        <v>369</v>
      </c>
      <c r="V29" s="22">
        <v>9224</v>
      </c>
      <c r="W29" s="22" t="s">
        <v>370</v>
      </c>
      <c r="Y29" s="22">
        <v>0</v>
      </c>
      <c r="Z29" s="22" t="s">
        <v>364</v>
      </c>
      <c r="AA29" s="22" t="s">
        <v>89</v>
      </c>
      <c r="AB29" s="22" t="s">
        <v>365</v>
      </c>
      <c r="AC29" s="22" t="s">
        <v>84</v>
      </c>
    </row>
    <row r="30" spans="1:29" hidden="1" x14ac:dyDescent="0.25">
      <c r="A30" s="22" t="s">
        <v>482</v>
      </c>
      <c r="B30" s="22" t="s">
        <v>70</v>
      </c>
      <c r="C30" s="22" t="s">
        <v>71</v>
      </c>
      <c r="D30" s="22" t="s">
        <v>316</v>
      </c>
      <c r="E30" s="22" t="s">
        <v>317</v>
      </c>
      <c r="F30" s="22">
        <v>4</v>
      </c>
      <c r="G30" s="22" t="s">
        <v>70</v>
      </c>
      <c r="I30" s="22">
        <v>319</v>
      </c>
      <c r="J30" s="22">
        <v>2</v>
      </c>
      <c r="K30" s="22" t="s">
        <v>318</v>
      </c>
      <c r="L30" s="22" t="s">
        <v>85</v>
      </c>
      <c r="M30" s="22">
        <v>17905309.43</v>
      </c>
      <c r="N30" s="22">
        <v>0</v>
      </c>
      <c r="O30" s="22">
        <v>1941478</v>
      </c>
      <c r="P30" s="22">
        <v>12</v>
      </c>
      <c r="Q30" s="22" t="s">
        <v>76</v>
      </c>
      <c r="R30" s="22" t="s">
        <v>321</v>
      </c>
      <c r="S30" s="22">
        <v>2</v>
      </c>
      <c r="T30" s="22" t="s">
        <v>482</v>
      </c>
      <c r="U30" s="22" t="s">
        <v>371</v>
      </c>
      <c r="V30" s="22">
        <v>9445</v>
      </c>
      <c r="W30" s="22" t="s">
        <v>372</v>
      </c>
      <c r="X30" s="22" t="s">
        <v>373</v>
      </c>
      <c r="Y30" s="22">
        <v>0</v>
      </c>
      <c r="Z30" s="22" t="s">
        <v>81</v>
      </c>
      <c r="AA30" s="22" t="s">
        <v>89</v>
      </c>
      <c r="AB30" s="22" t="s">
        <v>90</v>
      </c>
      <c r="AC30" s="22" t="s">
        <v>84</v>
      </c>
    </row>
    <row r="31" spans="1:29" hidden="1" x14ac:dyDescent="0.25">
      <c r="A31" s="22" t="s">
        <v>483</v>
      </c>
      <c r="B31" s="22" t="s">
        <v>70</v>
      </c>
      <c r="C31" s="22" t="s">
        <v>71</v>
      </c>
      <c r="D31" s="22" t="s">
        <v>316</v>
      </c>
      <c r="E31" s="22" t="s">
        <v>317</v>
      </c>
      <c r="F31" s="22">
        <v>4</v>
      </c>
      <c r="G31" s="22" t="s">
        <v>70</v>
      </c>
      <c r="I31" s="22">
        <v>319</v>
      </c>
      <c r="J31" s="22">
        <v>1</v>
      </c>
      <c r="K31" s="22" t="s">
        <v>318</v>
      </c>
      <c r="L31" s="22" t="s">
        <v>85</v>
      </c>
      <c r="M31" s="22">
        <v>15901746</v>
      </c>
      <c r="N31" s="22">
        <v>0</v>
      </c>
      <c r="O31" s="22">
        <v>1943332</v>
      </c>
      <c r="P31" s="22">
        <v>12</v>
      </c>
      <c r="Q31" s="22" t="s">
        <v>76</v>
      </c>
      <c r="R31" s="22" t="s">
        <v>321</v>
      </c>
      <c r="S31" s="22">
        <v>2</v>
      </c>
      <c r="T31" s="22" t="s">
        <v>483</v>
      </c>
      <c r="U31" s="22" t="s">
        <v>374</v>
      </c>
      <c r="V31" s="22">
        <v>11207</v>
      </c>
      <c r="W31" s="22" t="s">
        <v>143</v>
      </c>
      <c r="X31" s="22" t="s">
        <v>375</v>
      </c>
      <c r="Y31" s="22">
        <v>0</v>
      </c>
      <c r="Z31" s="22" t="s">
        <v>81</v>
      </c>
      <c r="AA31" s="22" t="s">
        <v>89</v>
      </c>
      <c r="AB31" s="22" t="s">
        <v>90</v>
      </c>
      <c r="AC31" s="22" t="s">
        <v>84</v>
      </c>
    </row>
    <row r="32" spans="1:29" hidden="1" x14ac:dyDescent="0.25">
      <c r="A32" s="22" t="s">
        <v>483</v>
      </c>
      <c r="B32" s="22" t="s">
        <v>70</v>
      </c>
      <c r="C32" s="22" t="s">
        <v>71</v>
      </c>
      <c r="D32" s="22" t="s">
        <v>316</v>
      </c>
      <c r="E32" s="22" t="s">
        <v>317</v>
      </c>
      <c r="F32" s="22">
        <v>4</v>
      </c>
      <c r="G32" s="22" t="s">
        <v>70</v>
      </c>
      <c r="I32" s="22">
        <v>319</v>
      </c>
      <c r="J32" s="22">
        <v>2</v>
      </c>
      <c r="K32" s="22" t="s">
        <v>318</v>
      </c>
      <c r="L32" s="22" t="s">
        <v>85</v>
      </c>
      <c r="M32" s="22">
        <v>5120357</v>
      </c>
      <c r="N32" s="22">
        <v>0</v>
      </c>
      <c r="O32" s="22">
        <v>1943333</v>
      </c>
      <c r="P32" s="22">
        <v>12</v>
      </c>
      <c r="Q32" s="22" t="s">
        <v>76</v>
      </c>
      <c r="R32" s="22" t="s">
        <v>321</v>
      </c>
      <c r="S32" s="22">
        <v>2</v>
      </c>
      <c r="T32" s="22" t="s">
        <v>483</v>
      </c>
      <c r="U32" s="22" t="s">
        <v>376</v>
      </c>
      <c r="V32" s="22">
        <v>11208</v>
      </c>
      <c r="W32" s="22" t="s">
        <v>146</v>
      </c>
      <c r="X32" s="22" t="s">
        <v>375</v>
      </c>
      <c r="Y32" s="22">
        <v>0</v>
      </c>
      <c r="Z32" s="22" t="s">
        <v>81</v>
      </c>
      <c r="AA32" s="22" t="s">
        <v>89</v>
      </c>
      <c r="AB32" s="22" t="s">
        <v>90</v>
      </c>
      <c r="AC32" s="22" t="s">
        <v>84</v>
      </c>
    </row>
    <row r="33" spans="1:29" hidden="1" x14ac:dyDescent="0.25">
      <c r="A33" s="22" t="s">
        <v>483</v>
      </c>
      <c r="B33" s="22" t="s">
        <v>70</v>
      </c>
      <c r="C33" s="22" t="s">
        <v>71</v>
      </c>
      <c r="D33" s="22" t="s">
        <v>316</v>
      </c>
      <c r="E33" s="22" t="s">
        <v>317</v>
      </c>
      <c r="F33" s="22">
        <v>17</v>
      </c>
      <c r="G33" s="22" t="s">
        <v>70</v>
      </c>
      <c r="I33" s="22">
        <v>120</v>
      </c>
      <c r="J33" s="22">
        <v>1</v>
      </c>
      <c r="K33" s="22" t="s">
        <v>318</v>
      </c>
      <c r="L33" s="22" t="s">
        <v>75</v>
      </c>
      <c r="M33" s="22">
        <v>3510025</v>
      </c>
      <c r="N33" s="22">
        <v>0</v>
      </c>
      <c r="O33" s="22">
        <v>1943327</v>
      </c>
      <c r="P33" s="22">
        <v>14</v>
      </c>
      <c r="Q33" s="22" t="s">
        <v>76</v>
      </c>
      <c r="R33" s="22" t="s">
        <v>319</v>
      </c>
      <c r="S33" s="22">
        <v>2</v>
      </c>
      <c r="T33" s="22" t="s">
        <v>483</v>
      </c>
      <c r="U33" s="22" t="s">
        <v>377</v>
      </c>
      <c r="V33" s="22">
        <v>11202</v>
      </c>
      <c r="W33" s="22" t="s">
        <v>100</v>
      </c>
      <c r="X33" s="22" t="s">
        <v>378</v>
      </c>
      <c r="Y33" s="22">
        <v>0</v>
      </c>
      <c r="Z33" s="22" t="s">
        <v>81</v>
      </c>
      <c r="AA33" s="22" t="s">
        <v>82</v>
      </c>
      <c r="AB33" s="22" t="s">
        <v>83</v>
      </c>
      <c r="AC33" s="22" t="s">
        <v>84</v>
      </c>
    </row>
    <row r="34" spans="1:29" hidden="1" x14ac:dyDescent="0.25">
      <c r="A34" s="22" t="s">
        <v>483</v>
      </c>
      <c r="B34" s="22" t="s">
        <v>70</v>
      </c>
      <c r="C34" s="22" t="s">
        <v>71</v>
      </c>
      <c r="D34" s="22" t="s">
        <v>316</v>
      </c>
      <c r="E34" s="22" t="s">
        <v>317</v>
      </c>
      <c r="F34" s="22">
        <v>17</v>
      </c>
      <c r="G34" s="22" t="s">
        <v>70</v>
      </c>
      <c r="I34" s="22">
        <v>120</v>
      </c>
      <c r="J34" s="22">
        <v>4</v>
      </c>
      <c r="K34" s="22" t="s">
        <v>318</v>
      </c>
      <c r="L34" s="22" t="s">
        <v>75</v>
      </c>
      <c r="M34" s="22">
        <v>1952265</v>
      </c>
      <c r="N34" s="22">
        <v>0</v>
      </c>
      <c r="O34" s="22">
        <v>1943530</v>
      </c>
      <c r="P34" s="22">
        <v>14</v>
      </c>
      <c r="Q34" s="22" t="s">
        <v>76</v>
      </c>
      <c r="R34" s="22" t="s">
        <v>319</v>
      </c>
      <c r="S34" s="22">
        <v>2</v>
      </c>
      <c r="T34" s="22" t="s">
        <v>483</v>
      </c>
      <c r="U34" s="22" t="s">
        <v>379</v>
      </c>
      <c r="V34" s="22">
        <v>11367</v>
      </c>
      <c r="W34" s="22" t="s">
        <v>148</v>
      </c>
      <c r="X34" s="22" t="s">
        <v>380</v>
      </c>
      <c r="Y34" s="22">
        <v>0</v>
      </c>
      <c r="Z34" s="22" t="s">
        <v>81</v>
      </c>
      <c r="AA34" s="22" t="s">
        <v>82</v>
      </c>
      <c r="AB34" s="22" t="s">
        <v>83</v>
      </c>
      <c r="AC34" s="22" t="s">
        <v>84</v>
      </c>
    </row>
    <row r="35" spans="1:29" hidden="1" x14ac:dyDescent="0.25">
      <c r="A35" s="22" t="s">
        <v>483</v>
      </c>
      <c r="B35" s="22" t="s">
        <v>70</v>
      </c>
      <c r="C35" s="22" t="s">
        <v>71</v>
      </c>
      <c r="D35" s="22" t="s">
        <v>316</v>
      </c>
      <c r="E35" s="22" t="s">
        <v>317</v>
      </c>
      <c r="F35" s="22">
        <v>17</v>
      </c>
      <c r="G35" s="22" t="s">
        <v>70</v>
      </c>
      <c r="I35" s="22">
        <v>120</v>
      </c>
      <c r="J35" s="22">
        <v>19</v>
      </c>
      <c r="K35" s="22" t="s">
        <v>318</v>
      </c>
      <c r="L35" s="22" t="s">
        <v>75</v>
      </c>
      <c r="M35" s="22">
        <v>27804491</v>
      </c>
      <c r="N35" s="22">
        <v>0</v>
      </c>
      <c r="O35" s="22">
        <v>1943548</v>
      </c>
      <c r="P35" s="22">
        <v>14</v>
      </c>
      <c r="Q35" s="22" t="s">
        <v>76</v>
      </c>
      <c r="R35" s="22" t="s">
        <v>319</v>
      </c>
      <c r="S35" s="22">
        <v>2</v>
      </c>
      <c r="T35" s="22" t="s">
        <v>483</v>
      </c>
      <c r="U35" s="22" t="s">
        <v>381</v>
      </c>
      <c r="V35" s="22">
        <v>11385</v>
      </c>
      <c r="W35" s="22" t="s">
        <v>382</v>
      </c>
      <c r="X35" s="22" t="s">
        <v>383</v>
      </c>
      <c r="Y35" s="22">
        <v>0</v>
      </c>
      <c r="Z35" s="22" t="s">
        <v>81</v>
      </c>
      <c r="AA35" s="22" t="s">
        <v>82</v>
      </c>
      <c r="AB35" s="22" t="s">
        <v>83</v>
      </c>
      <c r="AC35" s="22" t="s">
        <v>84</v>
      </c>
    </row>
    <row r="36" spans="1:29" hidden="1" x14ac:dyDescent="0.25">
      <c r="A36" s="22" t="s">
        <v>484</v>
      </c>
      <c r="B36" s="22" t="s">
        <v>70</v>
      </c>
      <c r="C36" s="22" t="s">
        <v>71</v>
      </c>
      <c r="D36" s="22" t="s">
        <v>316</v>
      </c>
      <c r="E36" s="22" t="s">
        <v>317</v>
      </c>
      <c r="F36" s="22">
        <v>17</v>
      </c>
      <c r="G36" s="22" t="s">
        <v>70</v>
      </c>
      <c r="I36" s="22">
        <v>120</v>
      </c>
      <c r="J36" s="22">
        <v>1</v>
      </c>
      <c r="K36" s="22" t="s">
        <v>318</v>
      </c>
      <c r="L36" s="22" t="s">
        <v>75</v>
      </c>
      <c r="M36" s="22">
        <v>9395529</v>
      </c>
      <c r="N36" s="22">
        <v>0</v>
      </c>
      <c r="O36" s="22">
        <v>1945964</v>
      </c>
      <c r="P36" s="22">
        <v>14</v>
      </c>
      <c r="Q36" s="22" t="s">
        <v>76</v>
      </c>
      <c r="R36" s="22" t="s">
        <v>319</v>
      </c>
      <c r="S36" s="22">
        <v>2</v>
      </c>
      <c r="T36" s="22" t="s">
        <v>484</v>
      </c>
      <c r="U36" s="22" t="s">
        <v>485</v>
      </c>
      <c r="V36" s="22">
        <v>13325</v>
      </c>
      <c r="W36" s="22" t="s">
        <v>384</v>
      </c>
      <c r="X36" s="22" t="s">
        <v>385</v>
      </c>
      <c r="Y36" s="22">
        <v>0</v>
      </c>
      <c r="Z36" s="22" t="s">
        <v>81</v>
      </c>
      <c r="AA36" s="22" t="s">
        <v>82</v>
      </c>
      <c r="AB36" s="22" t="s">
        <v>83</v>
      </c>
      <c r="AC36" s="22" t="s">
        <v>84</v>
      </c>
    </row>
    <row r="37" spans="1:29" hidden="1" x14ac:dyDescent="0.25">
      <c r="A37" s="22" t="s">
        <v>486</v>
      </c>
      <c r="B37" s="22" t="s">
        <v>70</v>
      </c>
      <c r="C37" s="22" t="s">
        <v>71</v>
      </c>
      <c r="D37" s="22" t="s">
        <v>316</v>
      </c>
      <c r="E37" s="22" t="s">
        <v>317</v>
      </c>
      <c r="F37" s="22">
        <v>17</v>
      </c>
      <c r="G37" s="22" t="s">
        <v>70</v>
      </c>
      <c r="I37" s="22">
        <v>120</v>
      </c>
      <c r="J37" s="22">
        <v>1</v>
      </c>
      <c r="K37" s="22" t="s">
        <v>318</v>
      </c>
      <c r="L37" s="22" t="s">
        <v>75</v>
      </c>
      <c r="M37" s="22">
        <v>17166240</v>
      </c>
      <c r="N37" s="22">
        <v>0</v>
      </c>
      <c r="O37" s="22">
        <v>1946183</v>
      </c>
      <c r="P37" s="22">
        <v>14</v>
      </c>
      <c r="Q37" s="22" t="s">
        <v>76</v>
      </c>
      <c r="R37" s="22" t="s">
        <v>319</v>
      </c>
      <c r="S37" s="22">
        <v>2</v>
      </c>
      <c r="T37" s="22" t="s">
        <v>486</v>
      </c>
      <c r="U37" s="22" t="s">
        <v>487</v>
      </c>
      <c r="V37" s="22">
        <v>13475</v>
      </c>
      <c r="W37" s="22" t="s">
        <v>131</v>
      </c>
      <c r="X37" s="22" t="s">
        <v>386</v>
      </c>
      <c r="Y37" s="22">
        <v>0</v>
      </c>
      <c r="Z37" s="22" t="s">
        <v>81</v>
      </c>
      <c r="AA37" s="22" t="s">
        <v>82</v>
      </c>
      <c r="AB37" s="22" t="s">
        <v>83</v>
      </c>
      <c r="AC37" s="22" t="s">
        <v>84</v>
      </c>
    </row>
    <row r="38" spans="1:29" hidden="1" x14ac:dyDescent="0.25">
      <c r="A38" s="22" t="s">
        <v>486</v>
      </c>
      <c r="B38" s="22" t="s">
        <v>70</v>
      </c>
      <c r="C38" s="22" t="s">
        <v>71</v>
      </c>
      <c r="D38" s="22" t="s">
        <v>316</v>
      </c>
      <c r="E38" s="22" t="s">
        <v>317</v>
      </c>
      <c r="F38" s="22">
        <v>17</v>
      </c>
      <c r="G38" s="22" t="s">
        <v>70</v>
      </c>
      <c r="I38" s="22">
        <v>120</v>
      </c>
      <c r="J38" s="22">
        <v>14</v>
      </c>
      <c r="K38" s="22" t="s">
        <v>318</v>
      </c>
      <c r="L38" s="22" t="s">
        <v>75</v>
      </c>
      <c r="M38" s="22">
        <v>391757</v>
      </c>
      <c r="N38" s="22">
        <v>0</v>
      </c>
      <c r="O38" s="22">
        <v>1946200</v>
      </c>
      <c r="P38" s="22">
        <v>14</v>
      </c>
      <c r="Q38" s="22" t="s">
        <v>76</v>
      </c>
      <c r="R38" s="22" t="s">
        <v>319</v>
      </c>
      <c r="S38" s="22">
        <v>2</v>
      </c>
      <c r="T38" s="22" t="s">
        <v>486</v>
      </c>
      <c r="U38" s="22" t="s">
        <v>488</v>
      </c>
      <c r="V38" s="22">
        <v>13492</v>
      </c>
      <c r="W38" s="22" t="s">
        <v>387</v>
      </c>
      <c r="X38" s="22" t="s">
        <v>388</v>
      </c>
      <c r="Y38" s="22">
        <v>0</v>
      </c>
      <c r="Z38" s="22" t="s">
        <v>81</v>
      </c>
      <c r="AA38" s="22" t="s">
        <v>82</v>
      </c>
      <c r="AB38" s="22" t="s">
        <v>83</v>
      </c>
      <c r="AC38" s="22" t="s">
        <v>84</v>
      </c>
    </row>
    <row r="39" spans="1:29" s="34" customFormat="1" x14ac:dyDescent="0.25">
      <c r="A39" s="33" t="s">
        <v>489</v>
      </c>
      <c r="B39" s="33" t="s">
        <v>70</v>
      </c>
      <c r="C39" s="33" t="s">
        <v>71</v>
      </c>
      <c r="D39" s="33" t="s">
        <v>316</v>
      </c>
      <c r="E39" s="33" t="s">
        <v>317</v>
      </c>
      <c r="F39" s="33">
        <v>4</v>
      </c>
      <c r="G39" s="33" t="s">
        <v>70</v>
      </c>
      <c r="I39" s="33">
        <v>375</v>
      </c>
      <c r="J39" s="33">
        <v>1</v>
      </c>
      <c r="K39" s="33" t="s">
        <v>318</v>
      </c>
      <c r="L39" s="33" t="s">
        <v>111</v>
      </c>
      <c r="M39" s="35">
        <v>11082443</v>
      </c>
      <c r="N39" s="24">
        <v>0</v>
      </c>
      <c r="O39" s="24">
        <v>1946878</v>
      </c>
      <c r="P39" s="24">
        <v>12</v>
      </c>
      <c r="Q39" s="24" t="s">
        <v>76</v>
      </c>
      <c r="R39" s="24" t="s">
        <v>345</v>
      </c>
      <c r="S39" s="24">
        <v>2</v>
      </c>
      <c r="T39" s="33" t="s">
        <v>490</v>
      </c>
      <c r="U39" s="33" t="s">
        <v>491</v>
      </c>
      <c r="V39" s="33">
        <v>14099</v>
      </c>
      <c r="W39" s="33" t="s">
        <v>157</v>
      </c>
      <c r="X39" s="33" t="s">
        <v>389</v>
      </c>
      <c r="Y39" s="33">
        <v>0</v>
      </c>
      <c r="Z39" s="33" t="s">
        <v>81</v>
      </c>
      <c r="AA39" s="33" t="s">
        <v>89</v>
      </c>
      <c r="AB39" s="33" t="s">
        <v>117</v>
      </c>
      <c r="AC39" s="33" t="s">
        <v>84</v>
      </c>
    </row>
    <row r="40" spans="1:29" hidden="1" x14ac:dyDescent="0.25">
      <c r="A40" s="22" t="s">
        <v>489</v>
      </c>
      <c r="B40" s="22" t="s">
        <v>70</v>
      </c>
      <c r="C40" s="22" t="s">
        <v>71</v>
      </c>
      <c r="D40" s="22" t="s">
        <v>316</v>
      </c>
      <c r="E40" s="22" t="s">
        <v>317</v>
      </c>
      <c r="F40" s="22">
        <v>17</v>
      </c>
      <c r="G40" s="22" t="s">
        <v>70</v>
      </c>
      <c r="I40" s="22">
        <v>128</v>
      </c>
      <c r="J40" s="22">
        <v>1</v>
      </c>
      <c r="K40" s="22" t="s">
        <v>318</v>
      </c>
      <c r="L40" s="22" t="s">
        <v>124</v>
      </c>
      <c r="M40" s="22">
        <v>62228944</v>
      </c>
      <c r="N40" s="22">
        <v>0</v>
      </c>
      <c r="O40" s="22">
        <v>1946883</v>
      </c>
      <c r="P40" s="22">
        <v>21</v>
      </c>
      <c r="Q40" s="22" t="s">
        <v>76</v>
      </c>
      <c r="R40" s="22" t="s">
        <v>355</v>
      </c>
      <c r="S40" s="22">
        <v>2</v>
      </c>
      <c r="T40" s="22" t="s">
        <v>489</v>
      </c>
      <c r="U40" s="22" t="s">
        <v>492</v>
      </c>
      <c r="V40" s="22">
        <v>14104</v>
      </c>
      <c r="W40" s="22" t="s">
        <v>160</v>
      </c>
      <c r="X40" s="22" t="s">
        <v>390</v>
      </c>
      <c r="Y40" s="22">
        <v>0</v>
      </c>
      <c r="Z40" s="22" t="s">
        <v>81</v>
      </c>
      <c r="AA40" s="22" t="s">
        <v>82</v>
      </c>
      <c r="AB40" s="22" t="s">
        <v>129</v>
      </c>
      <c r="AC40" s="22" t="s">
        <v>84</v>
      </c>
    </row>
    <row r="41" spans="1:29" s="18" customFormat="1" x14ac:dyDescent="0.25">
      <c r="A41" s="17" t="s">
        <v>493</v>
      </c>
      <c r="B41" s="17" t="s">
        <v>70</v>
      </c>
      <c r="C41" s="17" t="s">
        <v>71</v>
      </c>
      <c r="D41" s="17" t="s">
        <v>316</v>
      </c>
      <c r="E41" s="17" t="s">
        <v>317</v>
      </c>
      <c r="F41" s="17">
        <v>17</v>
      </c>
      <c r="G41" s="17" t="s">
        <v>70</v>
      </c>
      <c r="I41" s="17">
        <v>120</v>
      </c>
      <c r="J41" s="17">
        <v>1</v>
      </c>
      <c r="K41" s="17" t="s">
        <v>318</v>
      </c>
      <c r="L41" s="17" t="s">
        <v>75</v>
      </c>
      <c r="M41" s="19">
        <v>19246044</v>
      </c>
      <c r="N41" s="22">
        <v>0</v>
      </c>
      <c r="O41" s="22">
        <v>1947807</v>
      </c>
      <c r="P41" s="22">
        <v>14</v>
      </c>
      <c r="Q41" s="22" t="s">
        <v>76</v>
      </c>
      <c r="R41" s="22" t="s">
        <v>319</v>
      </c>
      <c r="S41" s="22">
        <v>2</v>
      </c>
      <c r="T41" s="17" t="s">
        <v>493</v>
      </c>
      <c r="U41" s="17" t="s">
        <v>494</v>
      </c>
      <c r="V41" s="17">
        <v>14836</v>
      </c>
      <c r="W41" s="17" t="s">
        <v>495</v>
      </c>
      <c r="X41" s="17" t="s">
        <v>496</v>
      </c>
      <c r="Y41" s="17">
        <v>0</v>
      </c>
      <c r="Z41" s="17" t="s">
        <v>81</v>
      </c>
      <c r="AA41" s="17" t="s">
        <v>82</v>
      </c>
      <c r="AB41" s="17" t="s">
        <v>83</v>
      </c>
      <c r="AC41" s="17" t="s">
        <v>84</v>
      </c>
    </row>
    <row r="42" spans="1:29" s="28" customFormat="1" x14ac:dyDescent="0.25">
      <c r="A42" s="27" t="s">
        <v>497</v>
      </c>
      <c r="B42" s="27" t="s">
        <v>70</v>
      </c>
      <c r="C42" s="27" t="s">
        <v>71</v>
      </c>
      <c r="D42" s="27" t="s">
        <v>316</v>
      </c>
      <c r="E42" s="27" t="s">
        <v>317</v>
      </c>
      <c r="F42" s="27">
        <v>4</v>
      </c>
      <c r="G42" s="27" t="s">
        <v>70</v>
      </c>
      <c r="I42" s="27">
        <v>319</v>
      </c>
      <c r="J42" s="27">
        <v>2</v>
      </c>
      <c r="K42" s="27" t="s">
        <v>318</v>
      </c>
      <c r="L42" s="27" t="s">
        <v>85</v>
      </c>
      <c r="M42" s="29">
        <v>16063034.75</v>
      </c>
      <c r="N42" s="27">
        <v>0</v>
      </c>
      <c r="O42" s="27">
        <v>1948349</v>
      </c>
      <c r="P42" s="27">
        <v>12</v>
      </c>
      <c r="Q42" s="27" t="s">
        <v>76</v>
      </c>
      <c r="R42" s="27" t="s">
        <v>321</v>
      </c>
      <c r="S42" s="27">
        <v>2</v>
      </c>
      <c r="T42" s="27" t="s">
        <v>497</v>
      </c>
      <c r="U42" s="27" t="s">
        <v>498</v>
      </c>
      <c r="V42" s="27">
        <v>15141</v>
      </c>
      <c r="W42" s="27" t="s">
        <v>499</v>
      </c>
      <c r="X42" s="27" t="s">
        <v>500</v>
      </c>
      <c r="Y42" s="27">
        <v>0</v>
      </c>
      <c r="Z42" s="27" t="s">
        <v>81</v>
      </c>
      <c r="AA42" s="27" t="s">
        <v>89</v>
      </c>
      <c r="AB42" s="27" t="s">
        <v>90</v>
      </c>
      <c r="AC42" s="27" t="s">
        <v>84</v>
      </c>
    </row>
    <row r="43" spans="1:29" s="26" customFormat="1" x14ac:dyDescent="0.25">
      <c r="A43" s="24" t="s">
        <v>501</v>
      </c>
      <c r="B43" s="24" t="s">
        <v>70</v>
      </c>
      <c r="C43" s="24" t="s">
        <v>71</v>
      </c>
      <c r="D43" s="24" t="s">
        <v>316</v>
      </c>
      <c r="E43" s="24" t="s">
        <v>317</v>
      </c>
      <c r="F43" s="24">
        <v>4</v>
      </c>
      <c r="G43" s="24" t="s">
        <v>70</v>
      </c>
      <c r="I43" s="24">
        <v>319</v>
      </c>
      <c r="J43" s="24">
        <v>1</v>
      </c>
      <c r="K43" s="24" t="s">
        <v>318</v>
      </c>
      <c r="L43" s="24" t="s">
        <v>85</v>
      </c>
      <c r="M43" s="25">
        <v>22404838</v>
      </c>
      <c r="N43" s="24">
        <v>0</v>
      </c>
      <c r="O43" s="24">
        <v>1948900</v>
      </c>
      <c r="P43" s="24">
        <v>12</v>
      </c>
      <c r="Q43" s="24" t="s">
        <v>76</v>
      </c>
      <c r="R43" s="24" t="s">
        <v>321</v>
      </c>
      <c r="S43" s="24">
        <v>2</v>
      </c>
      <c r="T43" s="24" t="s">
        <v>501</v>
      </c>
      <c r="U43" s="24" t="s">
        <v>502</v>
      </c>
      <c r="V43" s="24">
        <v>15566</v>
      </c>
      <c r="W43" s="24" t="s">
        <v>503</v>
      </c>
      <c r="X43" s="24" t="s">
        <v>504</v>
      </c>
      <c r="Y43" s="24">
        <v>0</v>
      </c>
      <c r="Z43" s="24" t="s">
        <v>81</v>
      </c>
      <c r="AA43" s="24" t="s">
        <v>89</v>
      </c>
      <c r="AB43" s="24" t="s">
        <v>90</v>
      </c>
      <c r="AC43" s="24" t="s">
        <v>84</v>
      </c>
    </row>
    <row r="44" spans="1:29" s="26" customFormat="1" x14ac:dyDescent="0.25">
      <c r="A44" s="24" t="s">
        <v>501</v>
      </c>
      <c r="B44" s="24" t="s">
        <v>70</v>
      </c>
      <c r="C44" s="24" t="s">
        <v>71</v>
      </c>
      <c r="D44" s="24" t="s">
        <v>316</v>
      </c>
      <c r="E44" s="24" t="s">
        <v>317</v>
      </c>
      <c r="F44" s="24">
        <v>4</v>
      </c>
      <c r="G44" s="24" t="s">
        <v>70</v>
      </c>
      <c r="I44" s="24">
        <v>319</v>
      </c>
      <c r="J44" s="24">
        <v>2</v>
      </c>
      <c r="K44" s="24" t="s">
        <v>318</v>
      </c>
      <c r="L44" s="24" t="s">
        <v>85</v>
      </c>
      <c r="M44" s="25">
        <v>7523458</v>
      </c>
      <c r="N44" s="24">
        <v>0</v>
      </c>
      <c r="O44" s="24">
        <v>1948901</v>
      </c>
      <c r="P44" s="24">
        <v>12</v>
      </c>
      <c r="Q44" s="24" t="s">
        <v>76</v>
      </c>
      <c r="R44" s="24" t="s">
        <v>321</v>
      </c>
      <c r="S44" s="24">
        <v>2</v>
      </c>
      <c r="T44" s="24" t="s">
        <v>501</v>
      </c>
      <c r="U44" s="24" t="s">
        <v>505</v>
      </c>
      <c r="V44" s="24">
        <v>15567</v>
      </c>
      <c r="W44" s="24" t="s">
        <v>506</v>
      </c>
      <c r="X44" s="24" t="s">
        <v>504</v>
      </c>
      <c r="Y44" s="24">
        <v>0</v>
      </c>
      <c r="Z44" s="24" t="s">
        <v>81</v>
      </c>
      <c r="AA44" s="24" t="s">
        <v>89</v>
      </c>
      <c r="AB44" s="24" t="s">
        <v>90</v>
      </c>
      <c r="AC44" s="24" t="s">
        <v>84</v>
      </c>
    </row>
    <row r="45" spans="1:29" s="18" customFormat="1" x14ac:dyDescent="0.25">
      <c r="A45" s="17" t="s">
        <v>501</v>
      </c>
      <c r="B45" s="17" t="s">
        <v>70</v>
      </c>
      <c r="C45" s="17" t="s">
        <v>71</v>
      </c>
      <c r="D45" s="17" t="s">
        <v>316</v>
      </c>
      <c r="E45" s="17" t="s">
        <v>317</v>
      </c>
      <c r="F45" s="17">
        <v>17</v>
      </c>
      <c r="G45" s="17" t="s">
        <v>70</v>
      </c>
      <c r="I45" s="17">
        <v>120</v>
      </c>
      <c r="J45" s="17">
        <v>1</v>
      </c>
      <c r="K45" s="17" t="s">
        <v>318</v>
      </c>
      <c r="L45" s="17" t="s">
        <v>75</v>
      </c>
      <c r="M45" s="19">
        <v>2464275</v>
      </c>
      <c r="N45" s="22">
        <v>0</v>
      </c>
      <c r="O45" s="22">
        <v>1948910</v>
      </c>
      <c r="P45" s="22">
        <v>14</v>
      </c>
      <c r="Q45" s="22" t="s">
        <v>76</v>
      </c>
      <c r="R45" s="22" t="s">
        <v>319</v>
      </c>
      <c r="S45" s="22">
        <v>2</v>
      </c>
      <c r="T45" s="17" t="s">
        <v>501</v>
      </c>
      <c r="U45" s="17" t="s">
        <v>507</v>
      </c>
      <c r="V45" s="17">
        <v>15576</v>
      </c>
      <c r="W45" s="17" t="s">
        <v>148</v>
      </c>
      <c r="X45" s="17" t="s">
        <v>508</v>
      </c>
      <c r="Y45" s="17">
        <v>0</v>
      </c>
      <c r="Z45" s="17" t="s">
        <v>81</v>
      </c>
      <c r="AA45" s="17" t="s">
        <v>82</v>
      </c>
      <c r="AB45" s="17" t="s">
        <v>83</v>
      </c>
      <c r="AC45" s="17" t="s">
        <v>84</v>
      </c>
    </row>
    <row r="46" spans="1:29" s="18" customFormat="1" x14ac:dyDescent="0.25">
      <c r="A46" s="17" t="s">
        <v>509</v>
      </c>
      <c r="B46" s="17" t="s">
        <v>70</v>
      </c>
      <c r="C46" s="17" t="s">
        <v>71</v>
      </c>
      <c r="D46" s="17" t="s">
        <v>316</v>
      </c>
      <c r="E46" s="17" t="s">
        <v>317</v>
      </c>
      <c r="F46" s="17">
        <v>17</v>
      </c>
      <c r="G46" s="17" t="s">
        <v>70</v>
      </c>
      <c r="I46" s="17">
        <v>120</v>
      </c>
      <c r="J46" s="17">
        <v>1</v>
      </c>
      <c r="K46" s="17" t="s">
        <v>318</v>
      </c>
      <c r="L46" s="17" t="s">
        <v>75</v>
      </c>
      <c r="M46" s="19">
        <v>1363199</v>
      </c>
      <c r="N46" s="22">
        <v>0</v>
      </c>
      <c r="O46" s="22">
        <v>1949135</v>
      </c>
      <c r="P46" s="22">
        <v>14</v>
      </c>
      <c r="Q46" s="22" t="s">
        <v>76</v>
      </c>
      <c r="R46" s="22" t="s">
        <v>319</v>
      </c>
      <c r="S46" s="22">
        <v>2</v>
      </c>
      <c r="T46" s="17" t="s">
        <v>509</v>
      </c>
      <c r="U46" s="17" t="s">
        <v>510</v>
      </c>
      <c r="V46" s="17">
        <v>15721</v>
      </c>
      <c r="W46" s="17" t="s">
        <v>511</v>
      </c>
      <c r="X46" s="17" t="s">
        <v>512</v>
      </c>
      <c r="Y46" s="17">
        <v>0</v>
      </c>
      <c r="Z46" s="17" t="s">
        <v>81</v>
      </c>
      <c r="AA46" s="17" t="s">
        <v>82</v>
      </c>
      <c r="AB46" s="17" t="s">
        <v>83</v>
      </c>
      <c r="AC46" s="17" t="s">
        <v>84</v>
      </c>
    </row>
    <row r="47" spans="1:29" s="18" customFormat="1" x14ac:dyDescent="0.25">
      <c r="A47" s="17" t="s">
        <v>509</v>
      </c>
      <c r="B47" s="17" t="s">
        <v>70</v>
      </c>
      <c r="C47" s="17" t="s">
        <v>71</v>
      </c>
      <c r="D47" s="17" t="s">
        <v>316</v>
      </c>
      <c r="E47" s="17" t="s">
        <v>317</v>
      </c>
      <c r="F47" s="17">
        <v>17</v>
      </c>
      <c r="G47" s="17" t="s">
        <v>70</v>
      </c>
      <c r="I47" s="17">
        <v>120</v>
      </c>
      <c r="J47" s="17">
        <v>1</v>
      </c>
      <c r="K47" s="17" t="s">
        <v>318</v>
      </c>
      <c r="L47" s="17" t="s">
        <v>75</v>
      </c>
      <c r="M47" s="19">
        <v>3197259</v>
      </c>
      <c r="N47" s="22">
        <v>0</v>
      </c>
      <c r="O47" s="22">
        <v>1949182</v>
      </c>
      <c r="P47" s="22">
        <v>14</v>
      </c>
      <c r="Q47" s="22" t="s">
        <v>76</v>
      </c>
      <c r="R47" s="22" t="s">
        <v>319</v>
      </c>
      <c r="S47" s="22">
        <v>2</v>
      </c>
      <c r="T47" s="17" t="s">
        <v>509</v>
      </c>
      <c r="U47" s="17" t="s">
        <v>513</v>
      </c>
      <c r="V47" s="17">
        <v>15768</v>
      </c>
      <c r="W47" s="17" t="s">
        <v>100</v>
      </c>
      <c r="X47" s="17" t="s">
        <v>514</v>
      </c>
      <c r="Y47" s="17">
        <v>0</v>
      </c>
      <c r="Z47" s="17" t="s">
        <v>81</v>
      </c>
      <c r="AA47" s="17" t="s">
        <v>82</v>
      </c>
      <c r="AB47" s="17" t="s">
        <v>83</v>
      </c>
      <c r="AC47" s="17" t="s">
        <v>84</v>
      </c>
    </row>
    <row r="48" spans="1:29" s="18" customFormat="1" x14ac:dyDescent="0.25">
      <c r="A48" s="17" t="s">
        <v>509</v>
      </c>
      <c r="B48" s="17" t="s">
        <v>70</v>
      </c>
      <c r="C48" s="17" t="s">
        <v>71</v>
      </c>
      <c r="D48" s="17" t="s">
        <v>316</v>
      </c>
      <c r="E48" s="17" t="s">
        <v>317</v>
      </c>
      <c r="F48" s="17">
        <v>17</v>
      </c>
      <c r="G48" s="17" t="s">
        <v>70</v>
      </c>
      <c r="I48" s="17">
        <v>120</v>
      </c>
      <c r="J48" s="17">
        <v>1</v>
      </c>
      <c r="K48" s="17" t="s">
        <v>318</v>
      </c>
      <c r="L48" s="17" t="s">
        <v>75</v>
      </c>
      <c r="M48" s="19">
        <v>20225303</v>
      </c>
      <c r="N48" s="22">
        <v>0</v>
      </c>
      <c r="O48" s="22">
        <v>1949147</v>
      </c>
      <c r="P48" s="22">
        <v>14</v>
      </c>
      <c r="Q48" s="22" t="s">
        <v>76</v>
      </c>
      <c r="R48" s="22" t="s">
        <v>319</v>
      </c>
      <c r="S48" s="22">
        <v>2</v>
      </c>
      <c r="T48" s="17" t="s">
        <v>509</v>
      </c>
      <c r="U48" s="17" t="s">
        <v>515</v>
      </c>
      <c r="V48" s="17">
        <v>15733</v>
      </c>
      <c r="W48" s="17" t="s">
        <v>516</v>
      </c>
      <c r="X48" s="17" t="s">
        <v>517</v>
      </c>
      <c r="Y48" s="17">
        <v>0</v>
      </c>
      <c r="Z48" s="17" t="s">
        <v>81</v>
      </c>
      <c r="AA48" s="17" t="s">
        <v>82</v>
      </c>
      <c r="AB48" s="17" t="s">
        <v>83</v>
      </c>
      <c r="AC48" s="17" t="s">
        <v>84</v>
      </c>
    </row>
    <row r="49" spans="1:29" x14ac:dyDescent="0.25">
      <c r="A49" s="22" t="s">
        <v>518</v>
      </c>
      <c r="B49" s="22" t="s">
        <v>70</v>
      </c>
      <c r="C49" s="22" t="s">
        <v>71</v>
      </c>
      <c r="D49" s="22" t="s">
        <v>316</v>
      </c>
      <c r="E49" s="22" t="s">
        <v>317</v>
      </c>
      <c r="F49" s="22">
        <v>6</v>
      </c>
      <c r="G49" s="22" t="s">
        <v>70</v>
      </c>
      <c r="I49" s="22">
        <v>189</v>
      </c>
      <c r="J49" s="22">
        <v>2</v>
      </c>
      <c r="K49" s="22" t="s">
        <v>318</v>
      </c>
      <c r="L49" s="22" t="s">
        <v>519</v>
      </c>
      <c r="M49" s="31">
        <v>32706249.600000001</v>
      </c>
      <c r="N49" s="22">
        <v>0</v>
      </c>
      <c r="O49" s="22">
        <v>1949898</v>
      </c>
      <c r="P49" s="22">
        <v>21</v>
      </c>
      <c r="Q49" s="22" t="s">
        <v>76</v>
      </c>
      <c r="R49" s="22" t="s">
        <v>520</v>
      </c>
      <c r="S49" s="22">
        <v>2</v>
      </c>
      <c r="T49" s="22" t="s">
        <v>518</v>
      </c>
      <c r="U49" s="22" t="s">
        <v>521</v>
      </c>
      <c r="V49" s="22">
        <v>16110</v>
      </c>
      <c r="W49" s="22" t="s">
        <v>522</v>
      </c>
      <c r="X49" s="22" t="s">
        <v>523</v>
      </c>
      <c r="Y49" s="22">
        <v>0</v>
      </c>
      <c r="Z49" s="22" t="s">
        <v>524</v>
      </c>
      <c r="AA49" s="22" t="s">
        <v>525</v>
      </c>
      <c r="AB49" s="22" t="s">
        <v>526</v>
      </c>
      <c r="AC49" s="22" t="s">
        <v>84</v>
      </c>
    </row>
    <row r="50" spans="1:29" s="34" customFormat="1" x14ac:dyDescent="0.25">
      <c r="A50" s="33" t="s">
        <v>527</v>
      </c>
      <c r="B50" s="33" t="s">
        <v>155</v>
      </c>
      <c r="C50" s="33" t="s">
        <v>156</v>
      </c>
      <c r="D50" s="33" t="s">
        <v>316</v>
      </c>
      <c r="E50" s="33" t="s">
        <v>317</v>
      </c>
      <c r="F50" s="33">
        <v>4</v>
      </c>
      <c r="G50" s="33" t="s">
        <v>70</v>
      </c>
      <c r="I50" s="33">
        <v>375</v>
      </c>
      <c r="J50" s="33">
        <v>3270</v>
      </c>
      <c r="K50" s="33" t="s">
        <v>318</v>
      </c>
      <c r="L50" s="33" t="s">
        <v>111</v>
      </c>
      <c r="M50" s="35">
        <v>11082443</v>
      </c>
      <c r="N50" s="24">
        <v>0</v>
      </c>
      <c r="O50" s="24">
        <v>1950931</v>
      </c>
      <c r="P50" s="24">
        <v>12</v>
      </c>
      <c r="Q50" s="24" t="s">
        <v>76</v>
      </c>
      <c r="R50" s="24" t="s">
        <v>345</v>
      </c>
      <c r="S50" s="24">
        <v>2</v>
      </c>
      <c r="T50" s="33" t="s">
        <v>528</v>
      </c>
      <c r="V50" s="33">
        <v>16675</v>
      </c>
      <c r="W50" s="33" t="s">
        <v>529</v>
      </c>
      <c r="X50" s="33" t="s">
        <v>530</v>
      </c>
      <c r="Y50" s="33">
        <v>0</v>
      </c>
      <c r="Z50" s="33" t="s">
        <v>81</v>
      </c>
      <c r="AA50" s="33" t="s">
        <v>89</v>
      </c>
      <c r="AB50" s="33" t="s">
        <v>117</v>
      </c>
      <c r="AC50" s="33" t="s">
        <v>159</v>
      </c>
    </row>
    <row r="51" spans="1:29" s="18" customFormat="1" x14ac:dyDescent="0.25">
      <c r="A51" s="17" t="s">
        <v>527</v>
      </c>
      <c r="B51" s="17" t="s">
        <v>155</v>
      </c>
      <c r="C51" s="17" t="s">
        <v>156</v>
      </c>
      <c r="D51" s="17" t="s">
        <v>316</v>
      </c>
      <c r="E51" s="17" t="s">
        <v>317</v>
      </c>
      <c r="F51" s="17">
        <v>17</v>
      </c>
      <c r="G51" s="17" t="s">
        <v>70</v>
      </c>
      <c r="I51" s="17">
        <v>120</v>
      </c>
      <c r="J51" s="17">
        <v>809</v>
      </c>
      <c r="K51" s="17" t="s">
        <v>318</v>
      </c>
      <c r="L51" s="17" t="s">
        <v>75</v>
      </c>
      <c r="M51" s="19">
        <v>391757</v>
      </c>
      <c r="N51" s="22">
        <v>0</v>
      </c>
      <c r="O51" s="22">
        <v>1950926</v>
      </c>
      <c r="P51" s="22">
        <v>14</v>
      </c>
      <c r="Q51" s="22" t="s">
        <v>76</v>
      </c>
      <c r="R51" s="22" t="s">
        <v>319</v>
      </c>
      <c r="S51" s="22">
        <v>2</v>
      </c>
      <c r="T51" s="17" t="s">
        <v>528</v>
      </c>
      <c r="V51" s="17">
        <v>16670</v>
      </c>
      <c r="W51" s="17" t="s">
        <v>531</v>
      </c>
      <c r="X51" s="17" t="s">
        <v>532</v>
      </c>
      <c r="Y51" s="17">
        <v>0</v>
      </c>
      <c r="Z51" s="17" t="s">
        <v>81</v>
      </c>
      <c r="AA51" s="17" t="s">
        <v>82</v>
      </c>
      <c r="AB51" s="17" t="s">
        <v>83</v>
      </c>
      <c r="AC51" s="17" t="s">
        <v>159</v>
      </c>
    </row>
    <row r="52" spans="1:29" s="18" customFormat="1" x14ac:dyDescent="0.25">
      <c r="A52" s="17" t="s">
        <v>527</v>
      </c>
      <c r="B52" s="17" t="s">
        <v>155</v>
      </c>
      <c r="C52" s="17" t="s">
        <v>156</v>
      </c>
      <c r="D52" s="17" t="s">
        <v>316</v>
      </c>
      <c r="E52" s="17" t="s">
        <v>317</v>
      </c>
      <c r="F52" s="17">
        <v>17</v>
      </c>
      <c r="G52" s="17" t="s">
        <v>70</v>
      </c>
      <c r="I52" s="17">
        <v>120</v>
      </c>
      <c r="J52" s="17">
        <v>814</v>
      </c>
      <c r="K52" s="17" t="s">
        <v>318</v>
      </c>
      <c r="L52" s="17" t="s">
        <v>75</v>
      </c>
      <c r="M52" s="19">
        <v>35970165</v>
      </c>
      <c r="N52" s="22">
        <v>0</v>
      </c>
      <c r="O52" s="22">
        <v>1950941</v>
      </c>
      <c r="P52" s="22">
        <v>14</v>
      </c>
      <c r="Q52" s="22" t="s">
        <v>76</v>
      </c>
      <c r="R52" s="22" t="s">
        <v>319</v>
      </c>
      <c r="S52" s="22">
        <v>2</v>
      </c>
      <c r="T52" s="17" t="s">
        <v>528</v>
      </c>
      <c r="V52" s="17">
        <v>16685</v>
      </c>
      <c r="W52" s="17" t="s">
        <v>131</v>
      </c>
      <c r="X52" s="17" t="s">
        <v>533</v>
      </c>
      <c r="Y52" s="17">
        <v>0</v>
      </c>
      <c r="Z52" s="17" t="s">
        <v>81</v>
      </c>
      <c r="AA52" s="17" t="s">
        <v>82</v>
      </c>
      <c r="AB52" s="17" t="s">
        <v>83</v>
      </c>
      <c r="AC52" s="17" t="s">
        <v>159</v>
      </c>
    </row>
    <row r="53" spans="1:29" s="18" customFormat="1" x14ac:dyDescent="0.25">
      <c r="A53" s="17" t="s">
        <v>527</v>
      </c>
      <c r="B53" s="17" t="s">
        <v>155</v>
      </c>
      <c r="C53" s="17" t="s">
        <v>156</v>
      </c>
      <c r="D53" s="17" t="s">
        <v>316</v>
      </c>
      <c r="E53" s="17" t="s">
        <v>317</v>
      </c>
      <c r="F53" s="17">
        <v>17</v>
      </c>
      <c r="G53" s="17" t="s">
        <v>70</v>
      </c>
      <c r="I53" s="17">
        <v>120</v>
      </c>
      <c r="J53" s="17">
        <v>838</v>
      </c>
      <c r="K53" s="17" t="s">
        <v>318</v>
      </c>
      <c r="L53" s="17" t="s">
        <v>75</v>
      </c>
      <c r="M53" s="19">
        <v>40636593</v>
      </c>
      <c r="N53" s="22">
        <v>0</v>
      </c>
      <c r="O53" s="22">
        <v>1951056</v>
      </c>
      <c r="P53" s="22">
        <v>14</v>
      </c>
      <c r="Q53" s="22" t="s">
        <v>76</v>
      </c>
      <c r="R53" s="22" t="s">
        <v>319</v>
      </c>
      <c r="S53" s="22">
        <v>2</v>
      </c>
      <c r="T53" s="17" t="s">
        <v>534</v>
      </c>
      <c r="V53" s="17">
        <v>16720</v>
      </c>
      <c r="W53" s="17" t="s">
        <v>535</v>
      </c>
      <c r="X53" s="17" t="s">
        <v>536</v>
      </c>
      <c r="Y53" s="17">
        <v>0</v>
      </c>
      <c r="Z53" s="17" t="s">
        <v>81</v>
      </c>
      <c r="AA53" s="17" t="s">
        <v>82</v>
      </c>
      <c r="AB53" s="17" t="s">
        <v>83</v>
      </c>
      <c r="AC53" s="17" t="s">
        <v>159</v>
      </c>
    </row>
    <row r="54" spans="1:29" s="26" customFormat="1" x14ac:dyDescent="0.25">
      <c r="A54" s="24" t="s">
        <v>527</v>
      </c>
      <c r="B54" s="24" t="s">
        <v>155</v>
      </c>
      <c r="C54" s="24" t="s">
        <v>156</v>
      </c>
      <c r="D54" s="24" t="s">
        <v>316</v>
      </c>
      <c r="E54" s="24" t="s">
        <v>317</v>
      </c>
      <c r="F54" s="24">
        <v>17</v>
      </c>
      <c r="G54" s="24" t="s">
        <v>70</v>
      </c>
      <c r="I54" s="24">
        <v>128</v>
      </c>
      <c r="J54" s="24">
        <v>2168</v>
      </c>
      <c r="K54" s="24" t="s">
        <v>318</v>
      </c>
      <c r="L54" s="24" t="s">
        <v>124</v>
      </c>
      <c r="M54" s="25">
        <v>62228944</v>
      </c>
      <c r="N54" s="24">
        <v>0</v>
      </c>
      <c r="O54" s="24">
        <v>1950936</v>
      </c>
      <c r="P54" s="24">
        <v>21</v>
      </c>
      <c r="Q54" s="24" t="s">
        <v>76</v>
      </c>
      <c r="R54" s="24" t="s">
        <v>355</v>
      </c>
      <c r="S54" s="24">
        <v>2</v>
      </c>
      <c r="T54" s="24" t="s">
        <v>528</v>
      </c>
      <c r="V54" s="24">
        <v>16680</v>
      </c>
      <c r="W54" s="24" t="s">
        <v>537</v>
      </c>
      <c r="X54" s="24" t="s">
        <v>538</v>
      </c>
      <c r="Y54" s="24">
        <v>0</v>
      </c>
      <c r="Z54" s="24" t="s">
        <v>81</v>
      </c>
      <c r="AA54" s="24" t="s">
        <v>82</v>
      </c>
      <c r="AB54" s="24" t="s">
        <v>129</v>
      </c>
      <c r="AC54" s="24" t="s">
        <v>159</v>
      </c>
    </row>
  </sheetData>
  <autoFilter ref="A1:AD54">
    <filterColumn colId="19">
      <filters>
        <filter val="4/1/2020 00:00:00"/>
        <filter val="4/15/2020 00:00:00"/>
        <filter val="4/17/2020 00:00:00"/>
        <filter val="4/22/2020 00:00:00"/>
        <filter val="4/29/2020 00:00:00"/>
        <filter val="4/30/2020 00:00:00"/>
        <filter val="4/6/2020 00:00:00"/>
        <filter val="4/8/2020 00:00:00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60"/>
  <sheetViews>
    <sheetView showFormulas="1" topLeftCell="G1" zoomScaleNormal="100" workbookViewId="0">
      <selection activeCell="M4" sqref="M4"/>
    </sheetView>
  </sheetViews>
  <sheetFormatPr baseColWidth="10" defaultColWidth="11.42578125" defaultRowHeight="15" x14ac:dyDescent="0.25"/>
  <cols>
    <col min="1" max="1" width="8.85546875" style="20" bestFit="1" customWidth="1"/>
    <col min="2" max="2" width="8.140625" style="20" bestFit="1" customWidth="1"/>
    <col min="3" max="3" width="7" style="20" bestFit="1" customWidth="1"/>
    <col min="4" max="4" width="5.28515625" style="20" bestFit="1" customWidth="1"/>
    <col min="5" max="5" width="7.7109375" style="20" bestFit="1" customWidth="1"/>
    <col min="6" max="6" width="5.5703125" style="20" bestFit="1" customWidth="1"/>
    <col min="7" max="7" width="6.5703125" style="20" bestFit="1" customWidth="1"/>
    <col min="8" max="8" width="7.28515625" style="20" bestFit="1" customWidth="1"/>
    <col min="9" max="9" width="5.85546875" style="20" bestFit="1" customWidth="1"/>
    <col min="10" max="10" width="7.42578125" style="20" bestFit="1" customWidth="1"/>
    <col min="11" max="11" width="15.28515625" style="20" bestFit="1" customWidth="1"/>
    <col min="12" max="12" width="10.28515625" style="20" bestFit="1" customWidth="1"/>
    <col min="13" max="13" width="9.28515625" style="32" bestFit="1" customWidth="1"/>
    <col min="14" max="14" width="6.140625" style="20" hidden="1" customWidth="1"/>
    <col min="15" max="15" width="7.85546875" style="20" hidden="1" customWidth="1"/>
    <col min="16" max="16" width="7.140625" style="20" hidden="1" customWidth="1"/>
    <col min="17" max="17" width="6.85546875" style="20" hidden="1" customWidth="1"/>
    <col min="18" max="18" width="10.140625" style="20" hidden="1" customWidth="1"/>
    <col min="19" max="19" width="8.140625" style="20" hidden="1" customWidth="1"/>
    <col min="20" max="20" width="8.85546875" style="20" bestFit="1" customWidth="1"/>
    <col min="21" max="21" width="8" style="20" bestFit="1" customWidth="1"/>
    <col min="22" max="22" width="5.7109375" style="20" bestFit="1" customWidth="1"/>
    <col min="23" max="23" width="24.85546875" style="20" customWidth="1"/>
    <col min="24" max="24" width="9.28515625" style="20" bestFit="1" customWidth="1"/>
    <col min="25" max="25" width="5.7109375" style="20" bestFit="1" customWidth="1"/>
    <col min="26" max="26" width="8.85546875" style="20" bestFit="1" customWidth="1"/>
    <col min="27" max="27" width="7.5703125" style="20" bestFit="1" customWidth="1"/>
    <col min="28" max="28" width="13.7109375" style="20" bestFit="1" customWidth="1"/>
    <col min="29" max="29" width="9.85546875" style="20" bestFit="1" customWidth="1"/>
    <col min="30" max="30" width="5.28515625" style="20" bestFit="1" customWidth="1"/>
    <col min="31" max="256" width="11.42578125" style="20"/>
    <col min="257" max="257" width="12" style="20" customWidth="1"/>
    <col min="258" max="258" width="11" style="20" customWidth="1"/>
    <col min="259" max="259" width="30" style="20" customWidth="1"/>
    <col min="260" max="260" width="10" style="20" customWidth="1"/>
    <col min="261" max="261" width="9" style="20" customWidth="1"/>
    <col min="262" max="262" width="5" style="20" customWidth="1"/>
    <col min="263" max="263" width="6" style="20" customWidth="1"/>
    <col min="264" max="264" width="12" style="20" customWidth="1"/>
    <col min="265" max="265" width="6" style="20" customWidth="1"/>
    <col min="266" max="266" width="10" style="20" customWidth="1"/>
    <col min="267" max="267" width="80" style="20" customWidth="1"/>
    <col min="268" max="268" width="30" style="20" customWidth="1"/>
    <col min="269" max="269" width="12" style="20" customWidth="1"/>
    <col min="270" max="270" width="7" style="20" customWidth="1"/>
    <col min="271" max="271" width="10" style="20" customWidth="1"/>
    <col min="272" max="272" width="8" style="20" customWidth="1"/>
    <col min="273" max="273" width="15" style="20" customWidth="1"/>
    <col min="274" max="274" width="20" style="20" customWidth="1"/>
    <col min="275" max="275" width="10" style="20" customWidth="1"/>
    <col min="276" max="276" width="12" style="20" customWidth="1"/>
    <col min="277" max="277" width="9" style="20" customWidth="1"/>
    <col min="278" max="278" width="6" style="20" customWidth="1"/>
    <col min="279" max="279" width="255" style="20" customWidth="1"/>
    <col min="280" max="280" width="12" style="20" customWidth="1"/>
    <col min="281" max="281" width="8" style="20" customWidth="1"/>
    <col min="282" max="282" width="13" style="20" customWidth="1"/>
    <col min="283" max="283" width="60" style="20" customWidth="1"/>
    <col min="284" max="285" width="30" style="20" customWidth="1"/>
    <col min="286" max="286" width="15" style="20" customWidth="1"/>
    <col min="287" max="512" width="11.42578125" style="20"/>
    <col min="513" max="513" width="12" style="20" customWidth="1"/>
    <col min="514" max="514" width="11" style="20" customWidth="1"/>
    <col min="515" max="515" width="30" style="20" customWidth="1"/>
    <col min="516" max="516" width="10" style="20" customWidth="1"/>
    <col min="517" max="517" width="9" style="20" customWidth="1"/>
    <col min="518" max="518" width="5" style="20" customWidth="1"/>
    <col min="519" max="519" width="6" style="20" customWidth="1"/>
    <col min="520" max="520" width="12" style="20" customWidth="1"/>
    <col min="521" max="521" width="6" style="20" customWidth="1"/>
    <col min="522" max="522" width="10" style="20" customWidth="1"/>
    <col min="523" max="523" width="80" style="20" customWidth="1"/>
    <col min="524" max="524" width="30" style="20" customWidth="1"/>
    <col min="525" max="525" width="12" style="20" customWidth="1"/>
    <col min="526" max="526" width="7" style="20" customWidth="1"/>
    <col min="527" max="527" width="10" style="20" customWidth="1"/>
    <col min="528" max="528" width="8" style="20" customWidth="1"/>
    <col min="529" max="529" width="15" style="20" customWidth="1"/>
    <col min="530" max="530" width="20" style="20" customWidth="1"/>
    <col min="531" max="531" width="10" style="20" customWidth="1"/>
    <col min="532" max="532" width="12" style="20" customWidth="1"/>
    <col min="533" max="533" width="9" style="20" customWidth="1"/>
    <col min="534" max="534" width="6" style="20" customWidth="1"/>
    <col min="535" max="535" width="255" style="20" customWidth="1"/>
    <col min="536" max="536" width="12" style="20" customWidth="1"/>
    <col min="537" max="537" width="8" style="20" customWidth="1"/>
    <col min="538" max="538" width="13" style="20" customWidth="1"/>
    <col min="539" max="539" width="60" style="20" customWidth="1"/>
    <col min="540" max="541" width="30" style="20" customWidth="1"/>
    <col min="542" max="542" width="15" style="20" customWidth="1"/>
    <col min="543" max="768" width="11.42578125" style="20"/>
    <col min="769" max="769" width="12" style="20" customWidth="1"/>
    <col min="770" max="770" width="11" style="20" customWidth="1"/>
    <col min="771" max="771" width="30" style="20" customWidth="1"/>
    <col min="772" max="772" width="10" style="20" customWidth="1"/>
    <col min="773" max="773" width="9" style="20" customWidth="1"/>
    <col min="774" max="774" width="5" style="20" customWidth="1"/>
    <col min="775" max="775" width="6" style="20" customWidth="1"/>
    <col min="776" max="776" width="12" style="20" customWidth="1"/>
    <col min="777" max="777" width="6" style="20" customWidth="1"/>
    <col min="778" max="778" width="10" style="20" customWidth="1"/>
    <col min="779" max="779" width="80" style="20" customWidth="1"/>
    <col min="780" max="780" width="30" style="20" customWidth="1"/>
    <col min="781" max="781" width="12" style="20" customWidth="1"/>
    <col min="782" max="782" width="7" style="20" customWidth="1"/>
    <col min="783" max="783" width="10" style="20" customWidth="1"/>
    <col min="784" max="784" width="8" style="20" customWidth="1"/>
    <col min="785" max="785" width="15" style="20" customWidth="1"/>
    <col min="786" max="786" width="20" style="20" customWidth="1"/>
    <col min="787" max="787" width="10" style="20" customWidth="1"/>
    <col min="788" max="788" width="12" style="20" customWidth="1"/>
    <col min="789" max="789" width="9" style="20" customWidth="1"/>
    <col min="790" max="790" width="6" style="20" customWidth="1"/>
    <col min="791" max="791" width="255" style="20" customWidth="1"/>
    <col min="792" max="792" width="12" style="20" customWidth="1"/>
    <col min="793" max="793" width="8" style="20" customWidth="1"/>
    <col min="794" max="794" width="13" style="20" customWidth="1"/>
    <col min="795" max="795" width="60" style="20" customWidth="1"/>
    <col min="796" max="797" width="30" style="20" customWidth="1"/>
    <col min="798" max="798" width="15" style="20" customWidth="1"/>
    <col min="799" max="1024" width="11.42578125" style="20"/>
    <col min="1025" max="1025" width="12" style="20" customWidth="1"/>
    <col min="1026" max="1026" width="11" style="20" customWidth="1"/>
    <col min="1027" max="1027" width="30" style="20" customWidth="1"/>
    <col min="1028" max="1028" width="10" style="20" customWidth="1"/>
    <col min="1029" max="1029" width="9" style="20" customWidth="1"/>
    <col min="1030" max="1030" width="5" style="20" customWidth="1"/>
    <col min="1031" max="1031" width="6" style="20" customWidth="1"/>
    <col min="1032" max="1032" width="12" style="20" customWidth="1"/>
    <col min="1033" max="1033" width="6" style="20" customWidth="1"/>
    <col min="1034" max="1034" width="10" style="20" customWidth="1"/>
    <col min="1035" max="1035" width="80" style="20" customWidth="1"/>
    <col min="1036" max="1036" width="30" style="20" customWidth="1"/>
    <col min="1037" max="1037" width="12" style="20" customWidth="1"/>
    <col min="1038" max="1038" width="7" style="20" customWidth="1"/>
    <col min="1039" max="1039" width="10" style="20" customWidth="1"/>
    <col min="1040" max="1040" width="8" style="20" customWidth="1"/>
    <col min="1041" max="1041" width="15" style="20" customWidth="1"/>
    <col min="1042" max="1042" width="20" style="20" customWidth="1"/>
    <col min="1043" max="1043" width="10" style="20" customWidth="1"/>
    <col min="1044" max="1044" width="12" style="20" customWidth="1"/>
    <col min="1045" max="1045" width="9" style="20" customWidth="1"/>
    <col min="1046" max="1046" width="6" style="20" customWidth="1"/>
    <col min="1047" max="1047" width="255" style="20" customWidth="1"/>
    <col min="1048" max="1048" width="12" style="20" customWidth="1"/>
    <col min="1049" max="1049" width="8" style="20" customWidth="1"/>
    <col min="1050" max="1050" width="13" style="20" customWidth="1"/>
    <col min="1051" max="1051" width="60" style="20" customWidth="1"/>
    <col min="1052" max="1053" width="30" style="20" customWidth="1"/>
    <col min="1054" max="1054" width="15" style="20" customWidth="1"/>
    <col min="1055" max="1280" width="11.42578125" style="20"/>
    <col min="1281" max="1281" width="12" style="20" customWidth="1"/>
    <col min="1282" max="1282" width="11" style="20" customWidth="1"/>
    <col min="1283" max="1283" width="30" style="20" customWidth="1"/>
    <col min="1284" max="1284" width="10" style="20" customWidth="1"/>
    <col min="1285" max="1285" width="9" style="20" customWidth="1"/>
    <col min="1286" max="1286" width="5" style="20" customWidth="1"/>
    <col min="1287" max="1287" width="6" style="20" customWidth="1"/>
    <col min="1288" max="1288" width="12" style="20" customWidth="1"/>
    <col min="1289" max="1289" width="6" style="20" customWidth="1"/>
    <col min="1290" max="1290" width="10" style="20" customWidth="1"/>
    <col min="1291" max="1291" width="80" style="20" customWidth="1"/>
    <col min="1292" max="1292" width="30" style="20" customWidth="1"/>
    <col min="1293" max="1293" width="12" style="20" customWidth="1"/>
    <col min="1294" max="1294" width="7" style="20" customWidth="1"/>
    <col min="1295" max="1295" width="10" style="20" customWidth="1"/>
    <col min="1296" max="1296" width="8" style="20" customWidth="1"/>
    <col min="1297" max="1297" width="15" style="20" customWidth="1"/>
    <col min="1298" max="1298" width="20" style="20" customWidth="1"/>
    <col min="1299" max="1299" width="10" style="20" customWidth="1"/>
    <col min="1300" max="1300" width="12" style="20" customWidth="1"/>
    <col min="1301" max="1301" width="9" style="20" customWidth="1"/>
    <col min="1302" max="1302" width="6" style="20" customWidth="1"/>
    <col min="1303" max="1303" width="255" style="20" customWidth="1"/>
    <col min="1304" max="1304" width="12" style="20" customWidth="1"/>
    <col min="1305" max="1305" width="8" style="20" customWidth="1"/>
    <col min="1306" max="1306" width="13" style="20" customWidth="1"/>
    <col min="1307" max="1307" width="60" style="20" customWidth="1"/>
    <col min="1308" max="1309" width="30" style="20" customWidth="1"/>
    <col min="1310" max="1310" width="15" style="20" customWidth="1"/>
    <col min="1311" max="1536" width="11.42578125" style="20"/>
    <col min="1537" max="1537" width="12" style="20" customWidth="1"/>
    <col min="1538" max="1538" width="11" style="20" customWidth="1"/>
    <col min="1539" max="1539" width="30" style="20" customWidth="1"/>
    <col min="1540" max="1540" width="10" style="20" customWidth="1"/>
    <col min="1541" max="1541" width="9" style="20" customWidth="1"/>
    <col min="1542" max="1542" width="5" style="20" customWidth="1"/>
    <col min="1543" max="1543" width="6" style="20" customWidth="1"/>
    <col min="1544" max="1544" width="12" style="20" customWidth="1"/>
    <col min="1545" max="1545" width="6" style="20" customWidth="1"/>
    <col min="1546" max="1546" width="10" style="20" customWidth="1"/>
    <col min="1547" max="1547" width="80" style="20" customWidth="1"/>
    <col min="1548" max="1548" width="30" style="20" customWidth="1"/>
    <col min="1549" max="1549" width="12" style="20" customWidth="1"/>
    <col min="1550" max="1550" width="7" style="20" customWidth="1"/>
    <col min="1551" max="1551" width="10" style="20" customWidth="1"/>
    <col min="1552" max="1552" width="8" style="20" customWidth="1"/>
    <col min="1553" max="1553" width="15" style="20" customWidth="1"/>
    <col min="1554" max="1554" width="20" style="20" customWidth="1"/>
    <col min="1555" max="1555" width="10" style="20" customWidth="1"/>
    <col min="1556" max="1556" width="12" style="20" customWidth="1"/>
    <col min="1557" max="1557" width="9" style="20" customWidth="1"/>
    <col min="1558" max="1558" width="6" style="20" customWidth="1"/>
    <col min="1559" max="1559" width="255" style="20" customWidth="1"/>
    <col min="1560" max="1560" width="12" style="20" customWidth="1"/>
    <col min="1561" max="1561" width="8" style="20" customWidth="1"/>
    <col min="1562" max="1562" width="13" style="20" customWidth="1"/>
    <col min="1563" max="1563" width="60" style="20" customWidth="1"/>
    <col min="1564" max="1565" width="30" style="20" customWidth="1"/>
    <col min="1566" max="1566" width="15" style="20" customWidth="1"/>
    <col min="1567" max="1792" width="11.42578125" style="20"/>
    <col min="1793" max="1793" width="12" style="20" customWidth="1"/>
    <col min="1794" max="1794" width="11" style="20" customWidth="1"/>
    <col min="1795" max="1795" width="30" style="20" customWidth="1"/>
    <col min="1796" max="1796" width="10" style="20" customWidth="1"/>
    <col min="1797" max="1797" width="9" style="20" customWidth="1"/>
    <col min="1798" max="1798" width="5" style="20" customWidth="1"/>
    <col min="1799" max="1799" width="6" style="20" customWidth="1"/>
    <col min="1800" max="1800" width="12" style="20" customWidth="1"/>
    <col min="1801" max="1801" width="6" style="20" customWidth="1"/>
    <col min="1802" max="1802" width="10" style="20" customWidth="1"/>
    <col min="1803" max="1803" width="80" style="20" customWidth="1"/>
    <col min="1804" max="1804" width="30" style="20" customWidth="1"/>
    <col min="1805" max="1805" width="12" style="20" customWidth="1"/>
    <col min="1806" max="1806" width="7" style="20" customWidth="1"/>
    <col min="1807" max="1807" width="10" style="20" customWidth="1"/>
    <col min="1808" max="1808" width="8" style="20" customWidth="1"/>
    <col min="1809" max="1809" width="15" style="20" customWidth="1"/>
    <col min="1810" max="1810" width="20" style="20" customWidth="1"/>
    <col min="1811" max="1811" width="10" style="20" customWidth="1"/>
    <col min="1812" max="1812" width="12" style="20" customWidth="1"/>
    <col min="1813" max="1813" width="9" style="20" customWidth="1"/>
    <col min="1814" max="1814" width="6" style="20" customWidth="1"/>
    <col min="1815" max="1815" width="255" style="20" customWidth="1"/>
    <col min="1816" max="1816" width="12" style="20" customWidth="1"/>
    <col min="1817" max="1817" width="8" style="20" customWidth="1"/>
    <col min="1818" max="1818" width="13" style="20" customWidth="1"/>
    <col min="1819" max="1819" width="60" style="20" customWidth="1"/>
    <col min="1820" max="1821" width="30" style="20" customWidth="1"/>
    <col min="1822" max="1822" width="15" style="20" customWidth="1"/>
    <col min="1823" max="2048" width="11.42578125" style="20"/>
    <col min="2049" max="2049" width="12" style="20" customWidth="1"/>
    <col min="2050" max="2050" width="11" style="20" customWidth="1"/>
    <col min="2051" max="2051" width="30" style="20" customWidth="1"/>
    <col min="2052" max="2052" width="10" style="20" customWidth="1"/>
    <col min="2053" max="2053" width="9" style="20" customWidth="1"/>
    <col min="2054" max="2054" width="5" style="20" customWidth="1"/>
    <col min="2055" max="2055" width="6" style="20" customWidth="1"/>
    <col min="2056" max="2056" width="12" style="20" customWidth="1"/>
    <col min="2057" max="2057" width="6" style="20" customWidth="1"/>
    <col min="2058" max="2058" width="10" style="20" customWidth="1"/>
    <col min="2059" max="2059" width="80" style="20" customWidth="1"/>
    <col min="2060" max="2060" width="30" style="20" customWidth="1"/>
    <col min="2061" max="2061" width="12" style="20" customWidth="1"/>
    <col min="2062" max="2062" width="7" style="20" customWidth="1"/>
    <col min="2063" max="2063" width="10" style="20" customWidth="1"/>
    <col min="2064" max="2064" width="8" style="20" customWidth="1"/>
    <col min="2065" max="2065" width="15" style="20" customWidth="1"/>
    <col min="2066" max="2066" width="20" style="20" customWidth="1"/>
    <col min="2067" max="2067" width="10" style="20" customWidth="1"/>
    <col min="2068" max="2068" width="12" style="20" customWidth="1"/>
    <col min="2069" max="2069" width="9" style="20" customWidth="1"/>
    <col min="2070" max="2070" width="6" style="20" customWidth="1"/>
    <col min="2071" max="2071" width="255" style="20" customWidth="1"/>
    <col min="2072" max="2072" width="12" style="20" customWidth="1"/>
    <col min="2073" max="2073" width="8" style="20" customWidth="1"/>
    <col min="2074" max="2074" width="13" style="20" customWidth="1"/>
    <col min="2075" max="2075" width="60" style="20" customWidth="1"/>
    <col min="2076" max="2077" width="30" style="20" customWidth="1"/>
    <col min="2078" max="2078" width="15" style="20" customWidth="1"/>
    <col min="2079" max="2304" width="11.42578125" style="20"/>
    <col min="2305" max="2305" width="12" style="20" customWidth="1"/>
    <col min="2306" max="2306" width="11" style="20" customWidth="1"/>
    <col min="2307" max="2307" width="30" style="20" customWidth="1"/>
    <col min="2308" max="2308" width="10" style="20" customWidth="1"/>
    <col min="2309" max="2309" width="9" style="20" customWidth="1"/>
    <col min="2310" max="2310" width="5" style="20" customWidth="1"/>
    <col min="2311" max="2311" width="6" style="20" customWidth="1"/>
    <col min="2312" max="2312" width="12" style="20" customWidth="1"/>
    <col min="2313" max="2313" width="6" style="20" customWidth="1"/>
    <col min="2314" max="2314" width="10" style="20" customWidth="1"/>
    <col min="2315" max="2315" width="80" style="20" customWidth="1"/>
    <col min="2316" max="2316" width="30" style="20" customWidth="1"/>
    <col min="2317" max="2317" width="12" style="20" customWidth="1"/>
    <col min="2318" max="2318" width="7" style="20" customWidth="1"/>
    <col min="2319" max="2319" width="10" style="20" customWidth="1"/>
    <col min="2320" max="2320" width="8" style="20" customWidth="1"/>
    <col min="2321" max="2321" width="15" style="20" customWidth="1"/>
    <col min="2322" max="2322" width="20" style="20" customWidth="1"/>
    <col min="2323" max="2323" width="10" style="20" customWidth="1"/>
    <col min="2324" max="2324" width="12" style="20" customWidth="1"/>
    <col min="2325" max="2325" width="9" style="20" customWidth="1"/>
    <col min="2326" max="2326" width="6" style="20" customWidth="1"/>
    <col min="2327" max="2327" width="255" style="20" customWidth="1"/>
    <col min="2328" max="2328" width="12" style="20" customWidth="1"/>
    <col min="2329" max="2329" width="8" style="20" customWidth="1"/>
    <col min="2330" max="2330" width="13" style="20" customWidth="1"/>
    <col min="2331" max="2331" width="60" style="20" customWidth="1"/>
    <col min="2332" max="2333" width="30" style="20" customWidth="1"/>
    <col min="2334" max="2334" width="15" style="20" customWidth="1"/>
    <col min="2335" max="2560" width="11.42578125" style="20"/>
    <col min="2561" max="2561" width="12" style="20" customWidth="1"/>
    <col min="2562" max="2562" width="11" style="20" customWidth="1"/>
    <col min="2563" max="2563" width="30" style="20" customWidth="1"/>
    <col min="2564" max="2564" width="10" style="20" customWidth="1"/>
    <col min="2565" max="2565" width="9" style="20" customWidth="1"/>
    <col min="2566" max="2566" width="5" style="20" customWidth="1"/>
    <col min="2567" max="2567" width="6" style="20" customWidth="1"/>
    <col min="2568" max="2568" width="12" style="20" customWidth="1"/>
    <col min="2569" max="2569" width="6" style="20" customWidth="1"/>
    <col min="2570" max="2570" width="10" style="20" customWidth="1"/>
    <col min="2571" max="2571" width="80" style="20" customWidth="1"/>
    <col min="2572" max="2572" width="30" style="20" customWidth="1"/>
    <col min="2573" max="2573" width="12" style="20" customWidth="1"/>
    <col min="2574" max="2574" width="7" style="20" customWidth="1"/>
    <col min="2575" max="2575" width="10" style="20" customWidth="1"/>
    <col min="2576" max="2576" width="8" style="20" customWidth="1"/>
    <col min="2577" max="2577" width="15" style="20" customWidth="1"/>
    <col min="2578" max="2578" width="20" style="20" customWidth="1"/>
    <col min="2579" max="2579" width="10" style="20" customWidth="1"/>
    <col min="2580" max="2580" width="12" style="20" customWidth="1"/>
    <col min="2581" max="2581" width="9" style="20" customWidth="1"/>
    <col min="2582" max="2582" width="6" style="20" customWidth="1"/>
    <col min="2583" max="2583" width="255" style="20" customWidth="1"/>
    <col min="2584" max="2584" width="12" style="20" customWidth="1"/>
    <col min="2585" max="2585" width="8" style="20" customWidth="1"/>
    <col min="2586" max="2586" width="13" style="20" customWidth="1"/>
    <col min="2587" max="2587" width="60" style="20" customWidth="1"/>
    <col min="2588" max="2589" width="30" style="20" customWidth="1"/>
    <col min="2590" max="2590" width="15" style="20" customWidth="1"/>
    <col min="2591" max="2816" width="11.42578125" style="20"/>
    <col min="2817" max="2817" width="12" style="20" customWidth="1"/>
    <col min="2818" max="2818" width="11" style="20" customWidth="1"/>
    <col min="2819" max="2819" width="30" style="20" customWidth="1"/>
    <col min="2820" max="2820" width="10" style="20" customWidth="1"/>
    <col min="2821" max="2821" width="9" style="20" customWidth="1"/>
    <col min="2822" max="2822" width="5" style="20" customWidth="1"/>
    <col min="2823" max="2823" width="6" style="20" customWidth="1"/>
    <col min="2824" max="2824" width="12" style="20" customWidth="1"/>
    <col min="2825" max="2825" width="6" style="20" customWidth="1"/>
    <col min="2826" max="2826" width="10" style="20" customWidth="1"/>
    <col min="2827" max="2827" width="80" style="20" customWidth="1"/>
    <col min="2828" max="2828" width="30" style="20" customWidth="1"/>
    <col min="2829" max="2829" width="12" style="20" customWidth="1"/>
    <col min="2830" max="2830" width="7" style="20" customWidth="1"/>
    <col min="2831" max="2831" width="10" style="20" customWidth="1"/>
    <col min="2832" max="2832" width="8" style="20" customWidth="1"/>
    <col min="2833" max="2833" width="15" style="20" customWidth="1"/>
    <col min="2834" max="2834" width="20" style="20" customWidth="1"/>
    <col min="2835" max="2835" width="10" style="20" customWidth="1"/>
    <col min="2836" max="2836" width="12" style="20" customWidth="1"/>
    <col min="2837" max="2837" width="9" style="20" customWidth="1"/>
    <col min="2838" max="2838" width="6" style="20" customWidth="1"/>
    <col min="2839" max="2839" width="255" style="20" customWidth="1"/>
    <col min="2840" max="2840" width="12" style="20" customWidth="1"/>
    <col min="2841" max="2841" width="8" style="20" customWidth="1"/>
    <col min="2842" max="2842" width="13" style="20" customWidth="1"/>
    <col min="2843" max="2843" width="60" style="20" customWidth="1"/>
    <col min="2844" max="2845" width="30" style="20" customWidth="1"/>
    <col min="2846" max="2846" width="15" style="20" customWidth="1"/>
    <col min="2847" max="3072" width="11.42578125" style="20"/>
    <col min="3073" max="3073" width="12" style="20" customWidth="1"/>
    <col min="3074" max="3074" width="11" style="20" customWidth="1"/>
    <col min="3075" max="3075" width="30" style="20" customWidth="1"/>
    <col min="3076" max="3076" width="10" style="20" customWidth="1"/>
    <col min="3077" max="3077" width="9" style="20" customWidth="1"/>
    <col min="3078" max="3078" width="5" style="20" customWidth="1"/>
    <col min="3079" max="3079" width="6" style="20" customWidth="1"/>
    <col min="3080" max="3080" width="12" style="20" customWidth="1"/>
    <col min="3081" max="3081" width="6" style="20" customWidth="1"/>
    <col min="3082" max="3082" width="10" style="20" customWidth="1"/>
    <col min="3083" max="3083" width="80" style="20" customWidth="1"/>
    <col min="3084" max="3084" width="30" style="20" customWidth="1"/>
    <col min="3085" max="3085" width="12" style="20" customWidth="1"/>
    <col min="3086" max="3086" width="7" style="20" customWidth="1"/>
    <col min="3087" max="3087" width="10" style="20" customWidth="1"/>
    <col min="3088" max="3088" width="8" style="20" customWidth="1"/>
    <col min="3089" max="3089" width="15" style="20" customWidth="1"/>
    <col min="3090" max="3090" width="20" style="20" customWidth="1"/>
    <col min="3091" max="3091" width="10" style="20" customWidth="1"/>
    <col min="3092" max="3092" width="12" style="20" customWidth="1"/>
    <col min="3093" max="3093" width="9" style="20" customWidth="1"/>
    <col min="3094" max="3094" width="6" style="20" customWidth="1"/>
    <col min="3095" max="3095" width="255" style="20" customWidth="1"/>
    <col min="3096" max="3096" width="12" style="20" customWidth="1"/>
    <col min="3097" max="3097" width="8" style="20" customWidth="1"/>
    <col min="3098" max="3098" width="13" style="20" customWidth="1"/>
    <col min="3099" max="3099" width="60" style="20" customWidth="1"/>
    <col min="3100" max="3101" width="30" style="20" customWidth="1"/>
    <col min="3102" max="3102" width="15" style="20" customWidth="1"/>
    <col min="3103" max="3328" width="11.42578125" style="20"/>
    <col min="3329" max="3329" width="12" style="20" customWidth="1"/>
    <col min="3330" max="3330" width="11" style="20" customWidth="1"/>
    <col min="3331" max="3331" width="30" style="20" customWidth="1"/>
    <col min="3332" max="3332" width="10" style="20" customWidth="1"/>
    <col min="3333" max="3333" width="9" style="20" customWidth="1"/>
    <col min="3334" max="3334" width="5" style="20" customWidth="1"/>
    <col min="3335" max="3335" width="6" style="20" customWidth="1"/>
    <col min="3336" max="3336" width="12" style="20" customWidth="1"/>
    <col min="3337" max="3337" width="6" style="20" customWidth="1"/>
    <col min="3338" max="3338" width="10" style="20" customWidth="1"/>
    <col min="3339" max="3339" width="80" style="20" customWidth="1"/>
    <col min="3340" max="3340" width="30" style="20" customWidth="1"/>
    <col min="3341" max="3341" width="12" style="20" customWidth="1"/>
    <col min="3342" max="3342" width="7" style="20" customWidth="1"/>
    <col min="3343" max="3343" width="10" style="20" customWidth="1"/>
    <col min="3344" max="3344" width="8" style="20" customWidth="1"/>
    <col min="3345" max="3345" width="15" style="20" customWidth="1"/>
    <col min="3346" max="3346" width="20" style="20" customWidth="1"/>
    <col min="3347" max="3347" width="10" style="20" customWidth="1"/>
    <col min="3348" max="3348" width="12" style="20" customWidth="1"/>
    <col min="3349" max="3349" width="9" style="20" customWidth="1"/>
    <col min="3350" max="3350" width="6" style="20" customWidth="1"/>
    <col min="3351" max="3351" width="255" style="20" customWidth="1"/>
    <col min="3352" max="3352" width="12" style="20" customWidth="1"/>
    <col min="3353" max="3353" width="8" style="20" customWidth="1"/>
    <col min="3354" max="3354" width="13" style="20" customWidth="1"/>
    <col min="3355" max="3355" width="60" style="20" customWidth="1"/>
    <col min="3356" max="3357" width="30" style="20" customWidth="1"/>
    <col min="3358" max="3358" width="15" style="20" customWidth="1"/>
    <col min="3359" max="3584" width="11.42578125" style="20"/>
    <col min="3585" max="3585" width="12" style="20" customWidth="1"/>
    <col min="3586" max="3586" width="11" style="20" customWidth="1"/>
    <col min="3587" max="3587" width="30" style="20" customWidth="1"/>
    <col min="3588" max="3588" width="10" style="20" customWidth="1"/>
    <col min="3589" max="3589" width="9" style="20" customWidth="1"/>
    <col min="3590" max="3590" width="5" style="20" customWidth="1"/>
    <col min="3591" max="3591" width="6" style="20" customWidth="1"/>
    <col min="3592" max="3592" width="12" style="20" customWidth="1"/>
    <col min="3593" max="3593" width="6" style="20" customWidth="1"/>
    <col min="3594" max="3594" width="10" style="20" customWidth="1"/>
    <col min="3595" max="3595" width="80" style="20" customWidth="1"/>
    <col min="3596" max="3596" width="30" style="20" customWidth="1"/>
    <col min="3597" max="3597" width="12" style="20" customWidth="1"/>
    <col min="3598" max="3598" width="7" style="20" customWidth="1"/>
    <col min="3599" max="3599" width="10" style="20" customWidth="1"/>
    <col min="3600" max="3600" width="8" style="20" customWidth="1"/>
    <col min="3601" max="3601" width="15" style="20" customWidth="1"/>
    <col min="3602" max="3602" width="20" style="20" customWidth="1"/>
    <col min="3603" max="3603" width="10" style="20" customWidth="1"/>
    <col min="3604" max="3604" width="12" style="20" customWidth="1"/>
    <col min="3605" max="3605" width="9" style="20" customWidth="1"/>
    <col min="3606" max="3606" width="6" style="20" customWidth="1"/>
    <col min="3607" max="3607" width="255" style="20" customWidth="1"/>
    <col min="3608" max="3608" width="12" style="20" customWidth="1"/>
    <col min="3609" max="3609" width="8" style="20" customWidth="1"/>
    <col min="3610" max="3610" width="13" style="20" customWidth="1"/>
    <col min="3611" max="3611" width="60" style="20" customWidth="1"/>
    <col min="3612" max="3613" width="30" style="20" customWidth="1"/>
    <col min="3614" max="3614" width="15" style="20" customWidth="1"/>
    <col min="3615" max="3840" width="11.42578125" style="20"/>
    <col min="3841" max="3841" width="12" style="20" customWidth="1"/>
    <col min="3842" max="3842" width="11" style="20" customWidth="1"/>
    <col min="3843" max="3843" width="30" style="20" customWidth="1"/>
    <col min="3844" max="3844" width="10" style="20" customWidth="1"/>
    <col min="3845" max="3845" width="9" style="20" customWidth="1"/>
    <col min="3846" max="3846" width="5" style="20" customWidth="1"/>
    <col min="3847" max="3847" width="6" style="20" customWidth="1"/>
    <col min="3848" max="3848" width="12" style="20" customWidth="1"/>
    <col min="3849" max="3849" width="6" style="20" customWidth="1"/>
    <col min="3850" max="3850" width="10" style="20" customWidth="1"/>
    <col min="3851" max="3851" width="80" style="20" customWidth="1"/>
    <col min="3852" max="3852" width="30" style="20" customWidth="1"/>
    <col min="3853" max="3853" width="12" style="20" customWidth="1"/>
    <col min="3854" max="3854" width="7" style="20" customWidth="1"/>
    <col min="3855" max="3855" width="10" style="20" customWidth="1"/>
    <col min="3856" max="3856" width="8" style="20" customWidth="1"/>
    <col min="3857" max="3857" width="15" style="20" customWidth="1"/>
    <col min="3858" max="3858" width="20" style="20" customWidth="1"/>
    <col min="3859" max="3859" width="10" style="20" customWidth="1"/>
    <col min="3860" max="3860" width="12" style="20" customWidth="1"/>
    <col min="3861" max="3861" width="9" style="20" customWidth="1"/>
    <col min="3862" max="3862" width="6" style="20" customWidth="1"/>
    <col min="3863" max="3863" width="255" style="20" customWidth="1"/>
    <col min="3864" max="3864" width="12" style="20" customWidth="1"/>
    <col min="3865" max="3865" width="8" style="20" customWidth="1"/>
    <col min="3866" max="3866" width="13" style="20" customWidth="1"/>
    <col min="3867" max="3867" width="60" style="20" customWidth="1"/>
    <col min="3868" max="3869" width="30" style="20" customWidth="1"/>
    <col min="3870" max="3870" width="15" style="20" customWidth="1"/>
    <col min="3871" max="4096" width="11.42578125" style="20"/>
    <col min="4097" max="4097" width="12" style="20" customWidth="1"/>
    <col min="4098" max="4098" width="11" style="20" customWidth="1"/>
    <col min="4099" max="4099" width="30" style="20" customWidth="1"/>
    <col min="4100" max="4100" width="10" style="20" customWidth="1"/>
    <col min="4101" max="4101" width="9" style="20" customWidth="1"/>
    <col min="4102" max="4102" width="5" style="20" customWidth="1"/>
    <col min="4103" max="4103" width="6" style="20" customWidth="1"/>
    <col min="4104" max="4104" width="12" style="20" customWidth="1"/>
    <col min="4105" max="4105" width="6" style="20" customWidth="1"/>
    <col min="4106" max="4106" width="10" style="20" customWidth="1"/>
    <col min="4107" max="4107" width="80" style="20" customWidth="1"/>
    <col min="4108" max="4108" width="30" style="20" customWidth="1"/>
    <col min="4109" max="4109" width="12" style="20" customWidth="1"/>
    <col min="4110" max="4110" width="7" style="20" customWidth="1"/>
    <col min="4111" max="4111" width="10" style="20" customWidth="1"/>
    <col min="4112" max="4112" width="8" style="20" customWidth="1"/>
    <col min="4113" max="4113" width="15" style="20" customWidth="1"/>
    <col min="4114" max="4114" width="20" style="20" customWidth="1"/>
    <col min="4115" max="4115" width="10" style="20" customWidth="1"/>
    <col min="4116" max="4116" width="12" style="20" customWidth="1"/>
    <col min="4117" max="4117" width="9" style="20" customWidth="1"/>
    <col min="4118" max="4118" width="6" style="20" customWidth="1"/>
    <col min="4119" max="4119" width="255" style="20" customWidth="1"/>
    <col min="4120" max="4120" width="12" style="20" customWidth="1"/>
    <col min="4121" max="4121" width="8" style="20" customWidth="1"/>
    <col min="4122" max="4122" width="13" style="20" customWidth="1"/>
    <col min="4123" max="4123" width="60" style="20" customWidth="1"/>
    <col min="4124" max="4125" width="30" style="20" customWidth="1"/>
    <col min="4126" max="4126" width="15" style="20" customWidth="1"/>
    <col min="4127" max="4352" width="11.42578125" style="20"/>
    <col min="4353" max="4353" width="12" style="20" customWidth="1"/>
    <col min="4354" max="4354" width="11" style="20" customWidth="1"/>
    <col min="4355" max="4355" width="30" style="20" customWidth="1"/>
    <col min="4356" max="4356" width="10" style="20" customWidth="1"/>
    <col min="4357" max="4357" width="9" style="20" customWidth="1"/>
    <col min="4358" max="4358" width="5" style="20" customWidth="1"/>
    <col min="4359" max="4359" width="6" style="20" customWidth="1"/>
    <col min="4360" max="4360" width="12" style="20" customWidth="1"/>
    <col min="4361" max="4361" width="6" style="20" customWidth="1"/>
    <col min="4362" max="4362" width="10" style="20" customWidth="1"/>
    <col min="4363" max="4363" width="80" style="20" customWidth="1"/>
    <col min="4364" max="4364" width="30" style="20" customWidth="1"/>
    <col min="4365" max="4365" width="12" style="20" customWidth="1"/>
    <col min="4366" max="4366" width="7" style="20" customWidth="1"/>
    <col min="4367" max="4367" width="10" style="20" customWidth="1"/>
    <col min="4368" max="4368" width="8" style="20" customWidth="1"/>
    <col min="4369" max="4369" width="15" style="20" customWidth="1"/>
    <col min="4370" max="4370" width="20" style="20" customWidth="1"/>
    <col min="4371" max="4371" width="10" style="20" customWidth="1"/>
    <col min="4372" max="4372" width="12" style="20" customWidth="1"/>
    <col min="4373" max="4373" width="9" style="20" customWidth="1"/>
    <col min="4374" max="4374" width="6" style="20" customWidth="1"/>
    <col min="4375" max="4375" width="255" style="20" customWidth="1"/>
    <col min="4376" max="4376" width="12" style="20" customWidth="1"/>
    <col min="4377" max="4377" width="8" style="20" customWidth="1"/>
    <col min="4378" max="4378" width="13" style="20" customWidth="1"/>
    <col min="4379" max="4379" width="60" style="20" customWidth="1"/>
    <col min="4380" max="4381" width="30" style="20" customWidth="1"/>
    <col min="4382" max="4382" width="15" style="20" customWidth="1"/>
    <col min="4383" max="4608" width="11.42578125" style="20"/>
    <col min="4609" max="4609" width="12" style="20" customWidth="1"/>
    <col min="4610" max="4610" width="11" style="20" customWidth="1"/>
    <col min="4611" max="4611" width="30" style="20" customWidth="1"/>
    <col min="4612" max="4612" width="10" style="20" customWidth="1"/>
    <col min="4613" max="4613" width="9" style="20" customWidth="1"/>
    <col min="4614" max="4614" width="5" style="20" customWidth="1"/>
    <col min="4615" max="4615" width="6" style="20" customWidth="1"/>
    <col min="4616" max="4616" width="12" style="20" customWidth="1"/>
    <col min="4617" max="4617" width="6" style="20" customWidth="1"/>
    <col min="4618" max="4618" width="10" style="20" customWidth="1"/>
    <col min="4619" max="4619" width="80" style="20" customWidth="1"/>
    <col min="4620" max="4620" width="30" style="20" customWidth="1"/>
    <col min="4621" max="4621" width="12" style="20" customWidth="1"/>
    <col min="4622" max="4622" width="7" style="20" customWidth="1"/>
    <col min="4623" max="4623" width="10" style="20" customWidth="1"/>
    <col min="4624" max="4624" width="8" style="20" customWidth="1"/>
    <col min="4625" max="4625" width="15" style="20" customWidth="1"/>
    <col min="4626" max="4626" width="20" style="20" customWidth="1"/>
    <col min="4627" max="4627" width="10" style="20" customWidth="1"/>
    <col min="4628" max="4628" width="12" style="20" customWidth="1"/>
    <col min="4629" max="4629" width="9" style="20" customWidth="1"/>
    <col min="4630" max="4630" width="6" style="20" customWidth="1"/>
    <col min="4631" max="4631" width="255" style="20" customWidth="1"/>
    <col min="4632" max="4632" width="12" style="20" customWidth="1"/>
    <col min="4633" max="4633" width="8" style="20" customWidth="1"/>
    <col min="4634" max="4634" width="13" style="20" customWidth="1"/>
    <col min="4635" max="4635" width="60" style="20" customWidth="1"/>
    <col min="4636" max="4637" width="30" style="20" customWidth="1"/>
    <col min="4638" max="4638" width="15" style="20" customWidth="1"/>
    <col min="4639" max="4864" width="11.42578125" style="20"/>
    <col min="4865" max="4865" width="12" style="20" customWidth="1"/>
    <col min="4866" max="4866" width="11" style="20" customWidth="1"/>
    <col min="4867" max="4867" width="30" style="20" customWidth="1"/>
    <col min="4868" max="4868" width="10" style="20" customWidth="1"/>
    <col min="4869" max="4869" width="9" style="20" customWidth="1"/>
    <col min="4870" max="4870" width="5" style="20" customWidth="1"/>
    <col min="4871" max="4871" width="6" style="20" customWidth="1"/>
    <col min="4872" max="4872" width="12" style="20" customWidth="1"/>
    <col min="4873" max="4873" width="6" style="20" customWidth="1"/>
    <col min="4874" max="4874" width="10" style="20" customWidth="1"/>
    <col min="4875" max="4875" width="80" style="20" customWidth="1"/>
    <col min="4876" max="4876" width="30" style="20" customWidth="1"/>
    <col min="4877" max="4877" width="12" style="20" customWidth="1"/>
    <col min="4878" max="4878" width="7" style="20" customWidth="1"/>
    <col min="4879" max="4879" width="10" style="20" customWidth="1"/>
    <col min="4880" max="4880" width="8" style="20" customWidth="1"/>
    <col min="4881" max="4881" width="15" style="20" customWidth="1"/>
    <col min="4882" max="4882" width="20" style="20" customWidth="1"/>
    <col min="4883" max="4883" width="10" style="20" customWidth="1"/>
    <col min="4884" max="4884" width="12" style="20" customWidth="1"/>
    <col min="4885" max="4885" width="9" style="20" customWidth="1"/>
    <col min="4886" max="4886" width="6" style="20" customWidth="1"/>
    <col min="4887" max="4887" width="255" style="20" customWidth="1"/>
    <col min="4888" max="4888" width="12" style="20" customWidth="1"/>
    <col min="4889" max="4889" width="8" style="20" customWidth="1"/>
    <col min="4890" max="4890" width="13" style="20" customWidth="1"/>
    <col min="4891" max="4891" width="60" style="20" customWidth="1"/>
    <col min="4892" max="4893" width="30" style="20" customWidth="1"/>
    <col min="4894" max="4894" width="15" style="20" customWidth="1"/>
    <col min="4895" max="5120" width="11.42578125" style="20"/>
    <col min="5121" max="5121" width="12" style="20" customWidth="1"/>
    <col min="5122" max="5122" width="11" style="20" customWidth="1"/>
    <col min="5123" max="5123" width="30" style="20" customWidth="1"/>
    <col min="5124" max="5124" width="10" style="20" customWidth="1"/>
    <col min="5125" max="5125" width="9" style="20" customWidth="1"/>
    <col min="5126" max="5126" width="5" style="20" customWidth="1"/>
    <col min="5127" max="5127" width="6" style="20" customWidth="1"/>
    <col min="5128" max="5128" width="12" style="20" customWidth="1"/>
    <col min="5129" max="5129" width="6" style="20" customWidth="1"/>
    <col min="5130" max="5130" width="10" style="20" customWidth="1"/>
    <col min="5131" max="5131" width="80" style="20" customWidth="1"/>
    <col min="5132" max="5132" width="30" style="20" customWidth="1"/>
    <col min="5133" max="5133" width="12" style="20" customWidth="1"/>
    <col min="5134" max="5134" width="7" style="20" customWidth="1"/>
    <col min="5135" max="5135" width="10" style="20" customWidth="1"/>
    <col min="5136" max="5136" width="8" style="20" customWidth="1"/>
    <col min="5137" max="5137" width="15" style="20" customWidth="1"/>
    <col min="5138" max="5138" width="20" style="20" customWidth="1"/>
    <col min="5139" max="5139" width="10" style="20" customWidth="1"/>
    <col min="5140" max="5140" width="12" style="20" customWidth="1"/>
    <col min="5141" max="5141" width="9" style="20" customWidth="1"/>
    <col min="5142" max="5142" width="6" style="20" customWidth="1"/>
    <col min="5143" max="5143" width="255" style="20" customWidth="1"/>
    <col min="5144" max="5144" width="12" style="20" customWidth="1"/>
    <col min="5145" max="5145" width="8" style="20" customWidth="1"/>
    <col min="5146" max="5146" width="13" style="20" customWidth="1"/>
    <col min="5147" max="5147" width="60" style="20" customWidth="1"/>
    <col min="5148" max="5149" width="30" style="20" customWidth="1"/>
    <col min="5150" max="5150" width="15" style="20" customWidth="1"/>
    <col min="5151" max="5376" width="11.42578125" style="20"/>
    <col min="5377" max="5377" width="12" style="20" customWidth="1"/>
    <col min="5378" max="5378" width="11" style="20" customWidth="1"/>
    <col min="5379" max="5379" width="30" style="20" customWidth="1"/>
    <col min="5380" max="5380" width="10" style="20" customWidth="1"/>
    <col min="5381" max="5381" width="9" style="20" customWidth="1"/>
    <col min="5382" max="5382" width="5" style="20" customWidth="1"/>
    <col min="5383" max="5383" width="6" style="20" customWidth="1"/>
    <col min="5384" max="5384" width="12" style="20" customWidth="1"/>
    <col min="5385" max="5385" width="6" style="20" customWidth="1"/>
    <col min="5386" max="5386" width="10" style="20" customWidth="1"/>
    <col min="5387" max="5387" width="80" style="20" customWidth="1"/>
    <col min="5388" max="5388" width="30" style="20" customWidth="1"/>
    <col min="5389" max="5389" width="12" style="20" customWidth="1"/>
    <col min="5390" max="5390" width="7" style="20" customWidth="1"/>
    <col min="5391" max="5391" width="10" style="20" customWidth="1"/>
    <col min="5392" max="5392" width="8" style="20" customWidth="1"/>
    <col min="5393" max="5393" width="15" style="20" customWidth="1"/>
    <col min="5394" max="5394" width="20" style="20" customWidth="1"/>
    <col min="5395" max="5395" width="10" style="20" customWidth="1"/>
    <col min="5396" max="5396" width="12" style="20" customWidth="1"/>
    <col min="5397" max="5397" width="9" style="20" customWidth="1"/>
    <col min="5398" max="5398" width="6" style="20" customWidth="1"/>
    <col min="5399" max="5399" width="255" style="20" customWidth="1"/>
    <col min="5400" max="5400" width="12" style="20" customWidth="1"/>
    <col min="5401" max="5401" width="8" style="20" customWidth="1"/>
    <col min="5402" max="5402" width="13" style="20" customWidth="1"/>
    <col min="5403" max="5403" width="60" style="20" customWidth="1"/>
    <col min="5404" max="5405" width="30" style="20" customWidth="1"/>
    <col min="5406" max="5406" width="15" style="20" customWidth="1"/>
    <col min="5407" max="5632" width="11.42578125" style="20"/>
    <col min="5633" max="5633" width="12" style="20" customWidth="1"/>
    <col min="5634" max="5634" width="11" style="20" customWidth="1"/>
    <col min="5635" max="5635" width="30" style="20" customWidth="1"/>
    <col min="5636" max="5636" width="10" style="20" customWidth="1"/>
    <col min="5637" max="5637" width="9" style="20" customWidth="1"/>
    <col min="5638" max="5638" width="5" style="20" customWidth="1"/>
    <col min="5639" max="5639" width="6" style="20" customWidth="1"/>
    <col min="5640" max="5640" width="12" style="20" customWidth="1"/>
    <col min="5641" max="5641" width="6" style="20" customWidth="1"/>
    <col min="5642" max="5642" width="10" style="20" customWidth="1"/>
    <col min="5643" max="5643" width="80" style="20" customWidth="1"/>
    <col min="5644" max="5644" width="30" style="20" customWidth="1"/>
    <col min="5645" max="5645" width="12" style="20" customWidth="1"/>
    <col min="5646" max="5646" width="7" style="20" customWidth="1"/>
    <col min="5647" max="5647" width="10" style="20" customWidth="1"/>
    <col min="5648" max="5648" width="8" style="20" customWidth="1"/>
    <col min="5649" max="5649" width="15" style="20" customWidth="1"/>
    <col min="5650" max="5650" width="20" style="20" customWidth="1"/>
    <col min="5651" max="5651" width="10" style="20" customWidth="1"/>
    <col min="5652" max="5652" width="12" style="20" customWidth="1"/>
    <col min="5653" max="5653" width="9" style="20" customWidth="1"/>
    <col min="5654" max="5654" width="6" style="20" customWidth="1"/>
    <col min="5655" max="5655" width="255" style="20" customWidth="1"/>
    <col min="5656" max="5656" width="12" style="20" customWidth="1"/>
    <col min="5657" max="5657" width="8" style="20" customWidth="1"/>
    <col min="5658" max="5658" width="13" style="20" customWidth="1"/>
    <col min="5659" max="5659" width="60" style="20" customWidth="1"/>
    <col min="5660" max="5661" width="30" style="20" customWidth="1"/>
    <col min="5662" max="5662" width="15" style="20" customWidth="1"/>
    <col min="5663" max="5888" width="11.42578125" style="20"/>
    <col min="5889" max="5889" width="12" style="20" customWidth="1"/>
    <col min="5890" max="5890" width="11" style="20" customWidth="1"/>
    <col min="5891" max="5891" width="30" style="20" customWidth="1"/>
    <col min="5892" max="5892" width="10" style="20" customWidth="1"/>
    <col min="5893" max="5893" width="9" style="20" customWidth="1"/>
    <col min="5894" max="5894" width="5" style="20" customWidth="1"/>
    <col min="5895" max="5895" width="6" style="20" customWidth="1"/>
    <col min="5896" max="5896" width="12" style="20" customWidth="1"/>
    <col min="5897" max="5897" width="6" style="20" customWidth="1"/>
    <col min="5898" max="5898" width="10" style="20" customWidth="1"/>
    <col min="5899" max="5899" width="80" style="20" customWidth="1"/>
    <col min="5900" max="5900" width="30" style="20" customWidth="1"/>
    <col min="5901" max="5901" width="12" style="20" customWidth="1"/>
    <col min="5902" max="5902" width="7" style="20" customWidth="1"/>
    <col min="5903" max="5903" width="10" style="20" customWidth="1"/>
    <col min="5904" max="5904" width="8" style="20" customWidth="1"/>
    <col min="5905" max="5905" width="15" style="20" customWidth="1"/>
    <col min="5906" max="5906" width="20" style="20" customWidth="1"/>
    <col min="5907" max="5907" width="10" style="20" customWidth="1"/>
    <col min="5908" max="5908" width="12" style="20" customWidth="1"/>
    <col min="5909" max="5909" width="9" style="20" customWidth="1"/>
    <col min="5910" max="5910" width="6" style="20" customWidth="1"/>
    <col min="5911" max="5911" width="255" style="20" customWidth="1"/>
    <col min="5912" max="5912" width="12" style="20" customWidth="1"/>
    <col min="5913" max="5913" width="8" style="20" customWidth="1"/>
    <col min="5914" max="5914" width="13" style="20" customWidth="1"/>
    <col min="5915" max="5915" width="60" style="20" customWidth="1"/>
    <col min="5916" max="5917" width="30" style="20" customWidth="1"/>
    <col min="5918" max="5918" width="15" style="20" customWidth="1"/>
    <col min="5919" max="6144" width="11.42578125" style="20"/>
    <col min="6145" max="6145" width="12" style="20" customWidth="1"/>
    <col min="6146" max="6146" width="11" style="20" customWidth="1"/>
    <col min="6147" max="6147" width="30" style="20" customWidth="1"/>
    <col min="6148" max="6148" width="10" style="20" customWidth="1"/>
    <col min="6149" max="6149" width="9" style="20" customWidth="1"/>
    <col min="6150" max="6150" width="5" style="20" customWidth="1"/>
    <col min="6151" max="6151" width="6" style="20" customWidth="1"/>
    <col min="6152" max="6152" width="12" style="20" customWidth="1"/>
    <col min="6153" max="6153" width="6" style="20" customWidth="1"/>
    <col min="6154" max="6154" width="10" style="20" customWidth="1"/>
    <col min="6155" max="6155" width="80" style="20" customWidth="1"/>
    <col min="6156" max="6156" width="30" style="20" customWidth="1"/>
    <col min="6157" max="6157" width="12" style="20" customWidth="1"/>
    <col min="6158" max="6158" width="7" style="20" customWidth="1"/>
    <col min="6159" max="6159" width="10" style="20" customWidth="1"/>
    <col min="6160" max="6160" width="8" style="20" customWidth="1"/>
    <col min="6161" max="6161" width="15" style="20" customWidth="1"/>
    <col min="6162" max="6162" width="20" style="20" customWidth="1"/>
    <col min="6163" max="6163" width="10" style="20" customWidth="1"/>
    <col min="6164" max="6164" width="12" style="20" customWidth="1"/>
    <col min="6165" max="6165" width="9" style="20" customWidth="1"/>
    <col min="6166" max="6166" width="6" style="20" customWidth="1"/>
    <col min="6167" max="6167" width="255" style="20" customWidth="1"/>
    <col min="6168" max="6168" width="12" style="20" customWidth="1"/>
    <col min="6169" max="6169" width="8" style="20" customWidth="1"/>
    <col min="6170" max="6170" width="13" style="20" customWidth="1"/>
    <col min="6171" max="6171" width="60" style="20" customWidth="1"/>
    <col min="6172" max="6173" width="30" style="20" customWidth="1"/>
    <col min="6174" max="6174" width="15" style="20" customWidth="1"/>
    <col min="6175" max="6400" width="11.42578125" style="20"/>
    <col min="6401" max="6401" width="12" style="20" customWidth="1"/>
    <col min="6402" max="6402" width="11" style="20" customWidth="1"/>
    <col min="6403" max="6403" width="30" style="20" customWidth="1"/>
    <col min="6404" max="6404" width="10" style="20" customWidth="1"/>
    <col min="6405" max="6405" width="9" style="20" customWidth="1"/>
    <col min="6406" max="6406" width="5" style="20" customWidth="1"/>
    <col min="6407" max="6407" width="6" style="20" customWidth="1"/>
    <col min="6408" max="6408" width="12" style="20" customWidth="1"/>
    <col min="6409" max="6409" width="6" style="20" customWidth="1"/>
    <col min="6410" max="6410" width="10" style="20" customWidth="1"/>
    <col min="6411" max="6411" width="80" style="20" customWidth="1"/>
    <col min="6412" max="6412" width="30" style="20" customWidth="1"/>
    <col min="6413" max="6413" width="12" style="20" customWidth="1"/>
    <col min="6414" max="6414" width="7" style="20" customWidth="1"/>
    <col min="6415" max="6415" width="10" style="20" customWidth="1"/>
    <col min="6416" max="6416" width="8" style="20" customWidth="1"/>
    <col min="6417" max="6417" width="15" style="20" customWidth="1"/>
    <col min="6418" max="6418" width="20" style="20" customWidth="1"/>
    <col min="6419" max="6419" width="10" style="20" customWidth="1"/>
    <col min="6420" max="6420" width="12" style="20" customWidth="1"/>
    <col min="6421" max="6421" width="9" style="20" customWidth="1"/>
    <col min="6422" max="6422" width="6" style="20" customWidth="1"/>
    <col min="6423" max="6423" width="255" style="20" customWidth="1"/>
    <col min="6424" max="6424" width="12" style="20" customWidth="1"/>
    <col min="6425" max="6425" width="8" style="20" customWidth="1"/>
    <col min="6426" max="6426" width="13" style="20" customWidth="1"/>
    <col min="6427" max="6427" width="60" style="20" customWidth="1"/>
    <col min="6428" max="6429" width="30" style="20" customWidth="1"/>
    <col min="6430" max="6430" width="15" style="20" customWidth="1"/>
    <col min="6431" max="6656" width="11.42578125" style="20"/>
    <col min="6657" max="6657" width="12" style="20" customWidth="1"/>
    <col min="6658" max="6658" width="11" style="20" customWidth="1"/>
    <col min="6659" max="6659" width="30" style="20" customWidth="1"/>
    <col min="6660" max="6660" width="10" style="20" customWidth="1"/>
    <col min="6661" max="6661" width="9" style="20" customWidth="1"/>
    <col min="6662" max="6662" width="5" style="20" customWidth="1"/>
    <col min="6663" max="6663" width="6" style="20" customWidth="1"/>
    <col min="6664" max="6664" width="12" style="20" customWidth="1"/>
    <col min="6665" max="6665" width="6" style="20" customWidth="1"/>
    <col min="6666" max="6666" width="10" style="20" customWidth="1"/>
    <col min="6667" max="6667" width="80" style="20" customWidth="1"/>
    <col min="6668" max="6668" width="30" style="20" customWidth="1"/>
    <col min="6669" max="6669" width="12" style="20" customWidth="1"/>
    <col min="6670" max="6670" width="7" style="20" customWidth="1"/>
    <col min="6671" max="6671" width="10" style="20" customWidth="1"/>
    <col min="6672" max="6672" width="8" style="20" customWidth="1"/>
    <col min="6673" max="6673" width="15" style="20" customWidth="1"/>
    <col min="6674" max="6674" width="20" style="20" customWidth="1"/>
    <col min="6675" max="6675" width="10" style="20" customWidth="1"/>
    <col min="6676" max="6676" width="12" style="20" customWidth="1"/>
    <col min="6677" max="6677" width="9" style="20" customWidth="1"/>
    <col min="6678" max="6678" width="6" style="20" customWidth="1"/>
    <col min="6679" max="6679" width="255" style="20" customWidth="1"/>
    <col min="6680" max="6680" width="12" style="20" customWidth="1"/>
    <col min="6681" max="6681" width="8" style="20" customWidth="1"/>
    <col min="6682" max="6682" width="13" style="20" customWidth="1"/>
    <col min="6683" max="6683" width="60" style="20" customWidth="1"/>
    <col min="6684" max="6685" width="30" style="20" customWidth="1"/>
    <col min="6686" max="6686" width="15" style="20" customWidth="1"/>
    <col min="6687" max="6912" width="11.42578125" style="20"/>
    <col min="6913" max="6913" width="12" style="20" customWidth="1"/>
    <col min="6914" max="6914" width="11" style="20" customWidth="1"/>
    <col min="6915" max="6915" width="30" style="20" customWidth="1"/>
    <col min="6916" max="6916" width="10" style="20" customWidth="1"/>
    <col min="6917" max="6917" width="9" style="20" customWidth="1"/>
    <col min="6918" max="6918" width="5" style="20" customWidth="1"/>
    <col min="6919" max="6919" width="6" style="20" customWidth="1"/>
    <col min="6920" max="6920" width="12" style="20" customWidth="1"/>
    <col min="6921" max="6921" width="6" style="20" customWidth="1"/>
    <col min="6922" max="6922" width="10" style="20" customWidth="1"/>
    <col min="6923" max="6923" width="80" style="20" customWidth="1"/>
    <col min="6924" max="6924" width="30" style="20" customWidth="1"/>
    <col min="6925" max="6925" width="12" style="20" customWidth="1"/>
    <col min="6926" max="6926" width="7" style="20" customWidth="1"/>
    <col min="6927" max="6927" width="10" style="20" customWidth="1"/>
    <col min="6928" max="6928" width="8" style="20" customWidth="1"/>
    <col min="6929" max="6929" width="15" style="20" customWidth="1"/>
    <col min="6930" max="6930" width="20" style="20" customWidth="1"/>
    <col min="6931" max="6931" width="10" style="20" customWidth="1"/>
    <col min="6932" max="6932" width="12" style="20" customWidth="1"/>
    <col min="6933" max="6933" width="9" style="20" customWidth="1"/>
    <col min="6934" max="6934" width="6" style="20" customWidth="1"/>
    <col min="6935" max="6935" width="255" style="20" customWidth="1"/>
    <col min="6936" max="6936" width="12" style="20" customWidth="1"/>
    <col min="6937" max="6937" width="8" style="20" customWidth="1"/>
    <col min="6938" max="6938" width="13" style="20" customWidth="1"/>
    <col min="6939" max="6939" width="60" style="20" customWidth="1"/>
    <col min="6940" max="6941" width="30" style="20" customWidth="1"/>
    <col min="6942" max="6942" width="15" style="20" customWidth="1"/>
    <col min="6943" max="7168" width="11.42578125" style="20"/>
    <col min="7169" max="7169" width="12" style="20" customWidth="1"/>
    <col min="7170" max="7170" width="11" style="20" customWidth="1"/>
    <col min="7171" max="7171" width="30" style="20" customWidth="1"/>
    <col min="7172" max="7172" width="10" style="20" customWidth="1"/>
    <col min="7173" max="7173" width="9" style="20" customWidth="1"/>
    <col min="7174" max="7174" width="5" style="20" customWidth="1"/>
    <col min="7175" max="7175" width="6" style="20" customWidth="1"/>
    <col min="7176" max="7176" width="12" style="20" customWidth="1"/>
    <col min="7177" max="7177" width="6" style="20" customWidth="1"/>
    <col min="7178" max="7178" width="10" style="20" customWidth="1"/>
    <col min="7179" max="7179" width="80" style="20" customWidth="1"/>
    <col min="7180" max="7180" width="30" style="20" customWidth="1"/>
    <col min="7181" max="7181" width="12" style="20" customWidth="1"/>
    <col min="7182" max="7182" width="7" style="20" customWidth="1"/>
    <col min="7183" max="7183" width="10" style="20" customWidth="1"/>
    <col min="7184" max="7184" width="8" style="20" customWidth="1"/>
    <col min="7185" max="7185" width="15" style="20" customWidth="1"/>
    <col min="7186" max="7186" width="20" style="20" customWidth="1"/>
    <col min="7187" max="7187" width="10" style="20" customWidth="1"/>
    <col min="7188" max="7188" width="12" style="20" customWidth="1"/>
    <col min="7189" max="7189" width="9" style="20" customWidth="1"/>
    <col min="7190" max="7190" width="6" style="20" customWidth="1"/>
    <col min="7191" max="7191" width="255" style="20" customWidth="1"/>
    <col min="7192" max="7192" width="12" style="20" customWidth="1"/>
    <col min="7193" max="7193" width="8" style="20" customWidth="1"/>
    <col min="7194" max="7194" width="13" style="20" customWidth="1"/>
    <col min="7195" max="7195" width="60" style="20" customWidth="1"/>
    <col min="7196" max="7197" width="30" style="20" customWidth="1"/>
    <col min="7198" max="7198" width="15" style="20" customWidth="1"/>
    <col min="7199" max="7424" width="11.42578125" style="20"/>
    <col min="7425" max="7425" width="12" style="20" customWidth="1"/>
    <col min="7426" max="7426" width="11" style="20" customWidth="1"/>
    <col min="7427" max="7427" width="30" style="20" customWidth="1"/>
    <col min="7428" max="7428" width="10" style="20" customWidth="1"/>
    <col min="7429" max="7429" width="9" style="20" customWidth="1"/>
    <col min="7430" max="7430" width="5" style="20" customWidth="1"/>
    <col min="7431" max="7431" width="6" style="20" customWidth="1"/>
    <col min="7432" max="7432" width="12" style="20" customWidth="1"/>
    <col min="7433" max="7433" width="6" style="20" customWidth="1"/>
    <col min="7434" max="7434" width="10" style="20" customWidth="1"/>
    <col min="7435" max="7435" width="80" style="20" customWidth="1"/>
    <col min="7436" max="7436" width="30" style="20" customWidth="1"/>
    <col min="7437" max="7437" width="12" style="20" customWidth="1"/>
    <col min="7438" max="7438" width="7" style="20" customWidth="1"/>
    <col min="7439" max="7439" width="10" style="20" customWidth="1"/>
    <col min="7440" max="7440" width="8" style="20" customWidth="1"/>
    <col min="7441" max="7441" width="15" style="20" customWidth="1"/>
    <col min="7442" max="7442" width="20" style="20" customWidth="1"/>
    <col min="7443" max="7443" width="10" style="20" customWidth="1"/>
    <col min="7444" max="7444" width="12" style="20" customWidth="1"/>
    <col min="7445" max="7445" width="9" style="20" customWidth="1"/>
    <col min="7446" max="7446" width="6" style="20" customWidth="1"/>
    <col min="7447" max="7447" width="255" style="20" customWidth="1"/>
    <col min="7448" max="7448" width="12" style="20" customWidth="1"/>
    <col min="7449" max="7449" width="8" style="20" customWidth="1"/>
    <col min="7450" max="7450" width="13" style="20" customWidth="1"/>
    <col min="7451" max="7451" width="60" style="20" customWidth="1"/>
    <col min="7452" max="7453" width="30" style="20" customWidth="1"/>
    <col min="7454" max="7454" width="15" style="20" customWidth="1"/>
    <col min="7455" max="7680" width="11.42578125" style="20"/>
    <col min="7681" max="7681" width="12" style="20" customWidth="1"/>
    <col min="7682" max="7682" width="11" style="20" customWidth="1"/>
    <col min="7683" max="7683" width="30" style="20" customWidth="1"/>
    <col min="7684" max="7684" width="10" style="20" customWidth="1"/>
    <col min="7685" max="7685" width="9" style="20" customWidth="1"/>
    <col min="7686" max="7686" width="5" style="20" customWidth="1"/>
    <col min="7687" max="7687" width="6" style="20" customWidth="1"/>
    <col min="7688" max="7688" width="12" style="20" customWidth="1"/>
    <col min="7689" max="7689" width="6" style="20" customWidth="1"/>
    <col min="7690" max="7690" width="10" style="20" customWidth="1"/>
    <col min="7691" max="7691" width="80" style="20" customWidth="1"/>
    <col min="7692" max="7692" width="30" style="20" customWidth="1"/>
    <col min="7693" max="7693" width="12" style="20" customWidth="1"/>
    <col min="7694" max="7694" width="7" style="20" customWidth="1"/>
    <col min="7695" max="7695" width="10" style="20" customWidth="1"/>
    <col min="7696" max="7696" width="8" style="20" customWidth="1"/>
    <col min="7697" max="7697" width="15" style="20" customWidth="1"/>
    <col min="7698" max="7698" width="20" style="20" customWidth="1"/>
    <col min="7699" max="7699" width="10" style="20" customWidth="1"/>
    <col min="7700" max="7700" width="12" style="20" customWidth="1"/>
    <col min="7701" max="7701" width="9" style="20" customWidth="1"/>
    <col min="7702" max="7702" width="6" style="20" customWidth="1"/>
    <col min="7703" max="7703" width="255" style="20" customWidth="1"/>
    <col min="7704" max="7704" width="12" style="20" customWidth="1"/>
    <col min="7705" max="7705" width="8" style="20" customWidth="1"/>
    <col min="7706" max="7706" width="13" style="20" customWidth="1"/>
    <col min="7707" max="7707" width="60" style="20" customWidth="1"/>
    <col min="7708" max="7709" width="30" style="20" customWidth="1"/>
    <col min="7710" max="7710" width="15" style="20" customWidth="1"/>
    <col min="7711" max="7936" width="11.42578125" style="20"/>
    <col min="7937" max="7937" width="12" style="20" customWidth="1"/>
    <col min="7938" max="7938" width="11" style="20" customWidth="1"/>
    <col min="7939" max="7939" width="30" style="20" customWidth="1"/>
    <col min="7940" max="7940" width="10" style="20" customWidth="1"/>
    <col min="7941" max="7941" width="9" style="20" customWidth="1"/>
    <col min="7942" max="7942" width="5" style="20" customWidth="1"/>
    <col min="7943" max="7943" width="6" style="20" customWidth="1"/>
    <col min="7944" max="7944" width="12" style="20" customWidth="1"/>
    <col min="7945" max="7945" width="6" style="20" customWidth="1"/>
    <col min="7946" max="7946" width="10" style="20" customWidth="1"/>
    <col min="7947" max="7947" width="80" style="20" customWidth="1"/>
    <col min="7948" max="7948" width="30" style="20" customWidth="1"/>
    <col min="7949" max="7949" width="12" style="20" customWidth="1"/>
    <col min="7950" max="7950" width="7" style="20" customWidth="1"/>
    <col min="7951" max="7951" width="10" style="20" customWidth="1"/>
    <col min="7952" max="7952" width="8" style="20" customWidth="1"/>
    <col min="7953" max="7953" width="15" style="20" customWidth="1"/>
    <col min="7954" max="7954" width="20" style="20" customWidth="1"/>
    <col min="7955" max="7955" width="10" style="20" customWidth="1"/>
    <col min="7956" max="7956" width="12" style="20" customWidth="1"/>
    <col min="7957" max="7957" width="9" style="20" customWidth="1"/>
    <col min="7958" max="7958" width="6" style="20" customWidth="1"/>
    <col min="7959" max="7959" width="255" style="20" customWidth="1"/>
    <col min="7960" max="7960" width="12" style="20" customWidth="1"/>
    <col min="7961" max="7961" width="8" style="20" customWidth="1"/>
    <col min="7962" max="7962" width="13" style="20" customWidth="1"/>
    <col min="7963" max="7963" width="60" style="20" customWidth="1"/>
    <col min="7964" max="7965" width="30" style="20" customWidth="1"/>
    <col min="7966" max="7966" width="15" style="20" customWidth="1"/>
    <col min="7967" max="8192" width="11.42578125" style="20"/>
    <col min="8193" max="8193" width="12" style="20" customWidth="1"/>
    <col min="8194" max="8194" width="11" style="20" customWidth="1"/>
    <col min="8195" max="8195" width="30" style="20" customWidth="1"/>
    <col min="8196" max="8196" width="10" style="20" customWidth="1"/>
    <col min="8197" max="8197" width="9" style="20" customWidth="1"/>
    <col min="8198" max="8198" width="5" style="20" customWidth="1"/>
    <col min="8199" max="8199" width="6" style="20" customWidth="1"/>
    <col min="8200" max="8200" width="12" style="20" customWidth="1"/>
    <col min="8201" max="8201" width="6" style="20" customWidth="1"/>
    <col min="8202" max="8202" width="10" style="20" customWidth="1"/>
    <col min="8203" max="8203" width="80" style="20" customWidth="1"/>
    <col min="8204" max="8204" width="30" style="20" customWidth="1"/>
    <col min="8205" max="8205" width="12" style="20" customWidth="1"/>
    <col min="8206" max="8206" width="7" style="20" customWidth="1"/>
    <col min="8207" max="8207" width="10" style="20" customWidth="1"/>
    <col min="8208" max="8208" width="8" style="20" customWidth="1"/>
    <col min="8209" max="8209" width="15" style="20" customWidth="1"/>
    <col min="8210" max="8210" width="20" style="20" customWidth="1"/>
    <col min="8211" max="8211" width="10" style="20" customWidth="1"/>
    <col min="8212" max="8212" width="12" style="20" customWidth="1"/>
    <col min="8213" max="8213" width="9" style="20" customWidth="1"/>
    <col min="8214" max="8214" width="6" style="20" customWidth="1"/>
    <col min="8215" max="8215" width="255" style="20" customWidth="1"/>
    <col min="8216" max="8216" width="12" style="20" customWidth="1"/>
    <col min="8217" max="8217" width="8" style="20" customWidth="1"/>
    <col min="8218" max="8218" width="13" style="20" customWidth="1"/>
    <col min="8219" max="8219" width="60" style="20" customWidth="1"/>
    <col min="8220" max="8221" width="30" style="20" customWidth="1"/>
    <col min="8222" max="8222" width="15" style="20" customWidth="1"/>
    <col min="8223" max="8448" width="11.42578125" style="20"/>
    <col min="8449" max="8449" width="12" style="20" customWidth="1"/>
    <col min="8450" max="8450" width="11" style="20" customWidth="1"/>
    <col min="8451" max="8451" width="30" style="20" customWidth="1"/>
    <col min="8452" max="8452" width="10" style="20" customWidth="1"/>
    <col min="8453" max="8453" width="9" style="20" customWidth="1"/>
    <col min="8454" max="8454" width="5" style="20" customWidth="1"/>
    <col min="8455" max="8455" width="6" style="20" customWidth="1"/>
    <col min="8456" max="8456" width="12" style="20" customWidth="1"/>
    <col min="8457" max="8457" width="6" style="20" customWidth="1"/>
    <col min="8458" max="8458" width="10" style="20" customWidth="1"/>
    <col min="8459" max="8459" width="80" style="20" customWidth="1"/>
    <col min="8460" max="8460" width="30" style="20" customWidth="1"/>
    <col min="8461" max="8461" width="12" style="20" customWidth="1"/>
    <col min="8462" max="8462" width="7" style="20" customWidth="1"/>
    <col min="8463" max="8463" width="10" style="20" customWidth="1"/>
    <col min="8464" max="8464" width="8" style="20" customWidth="1"/>
    <col min="8465" max="8465" width="15" style="20" customWidth="1"/>
    <col min="8466" max="8466" width="20" style="20" customWidth="1"/>
    <col min="8467" max="8467" width="10" style="20" customWidth="1"/>
    <col min="8468" max="8468" width="12" style="20" customWidth="1"/>
    <col min="8469" max="8469" width="9" style="20" customWidth="1"/>
    <col min="8470" max="8470" width="6" style="20" customWidth="1"/>
    <col min="8471" max="8471" width="255" style="20" customWidth="1"/>
    <col min="8472" max="8472" width="12" style="20" customWidth="1"/>
    <col min="8473" max="8473" width="8" style="20" customWidth="1"/>
    <col min="8474" max="8474" width="13" style="20" customWidth="1"/>
    <col min="8475" max="8475" width="60" style="20" customWidth="1"/>
    <col min="8476" max="8477" width="30" style="20" customWidth="1"/>
    <col min="8478" max="8478" width="15" style="20" customWidth="1"/>
    <col min="8479" max="8704" width="11.42578125" style="20"/>
    <col min="8705" max="8705" width="12" style="20" customWidth="1"/>
    <col min="8706" max="8706" width="11" style="20" customWidth="1"/>
    <col min="8707" max="8707" width="30" style="20" customWidth="1"/>
    <col min="8708" max="8708" width="10" style="20" customWidth="1"/>
    <col min="8709" max="8709" width="9" style="20" customWidth="1"/>
    <col min="8710" max="8710" width="5" style="20" customWidth="1"/>
    <col min="8711" max="8711" width="6" style="20" customWidth="1"/>
    <col min="8712" max="8712" width="12" style="20" customWidth="1"/>
    <col min="8713" max="8713" width="6" style="20" customWidth="1"/>
    <col min="8714" max="8714" width="10" style="20" customWidth="1"/>
    <col min="8715" max="8715" width="80" style="20" customWidth="1"/>
    <col min="8716" max="8716" width="30" style="20" customWidth="1"/>
    <col min="8717" max="8717" width="12" style="20" customWidth="1"/>
    <col min="8718" max="8718" width="7" style="20" customWidth="1"/>
    <col min="8719" max="8719" width="10" style="20" customWidth="1"/>
    <col min="8720" max="8720" width="8" style="20" customWidth="1"/>
    <col min="8721" max="8721" width="15" style="20" customWidth="1"/>
    <col min="8722" max="8722" width="20" style="20" customWidth="1"/>
    <col min="8723" max="8723" width="10" style="20" customWidth="1"/>
    <col min="8724" max="8724" width="12" style="20" customWidth="1"/>
    <col min="8725" max="8725" width="9" style="20" customWidth="1"/>
    <col min="8726" max="8726" width="6" style="20" customWidth="1"/>
    <col min="8727" max="8727" width="255" style="20" customWidth="1"/>
    <col min="8728" max="8728" width="12" style="20" customWidth="1"/>
    <col min="8729" max="8729" width="8" style="20" customWidth="1"/>
    <col min="8730" max="8730" width="13" style="20" customWidth="1"/>
    <col min="8731" max="8731" width="60" style="20" customWidth="1"/>
    <col min="8732" max="8733" width="30" style="20" customWidth="1"/>
    <col min="8734" max="8734" width="15" style="20" customWidth="1"/>
    <col min="8735" max="8960" width="11.42578125" style="20"/>
    <col min="8961" max="8961" width="12" style="20" customWidth="1"/>
    <col min="8962" max="8962" width="11" style="20" customWidth="1"/>
    <col min="8963" max="8963" width="30" style="20" customWidth="1"/>
    <col min="8964" max="8964" width="10" style="20" customWidth="1"/>
    <col min="8965" max="8965" width="9" style="20" customWidth="1"/>
    <col min="8966" max="8966" width="5" style="20" customWidth="1"/>
    <col min="8967" max="8967" width="6" style="20" customWidth="1"/>
    <col min="8968" max="8968" width="12" style="20" customWidth="1"/>
    <col min="8969" max="8969" width="6" style="20" customWidth="1"/>
    <col min="8970" max="8970" width="10" style="20" customWidth="1"/>
    <col min="8971" max="8971" width="80" style="20" customWidth="1"/>
    <col min="8972" max="8972" width="30" style="20" customWidth="1"/>
    <col min="8973" max="8973" width="12" style="20" customWidth="1"/>
    <col min="8974" max="8974" width="7" style="20" customWidth="1"/>
    <col min="8975" max="8975" width="10" style="20" customWidth="1"/>
    <col min="8976" max="8976" width="8" style="20" customWidth="1"/>
    <col min="8977" max="8977" width="15" style="20" customWidth="1"/>
    <col min="8978" max="8978" width="20" style="20" customWidth="1"/>
    <col min="8979" max="8979" width="10" style="20" customWidth="1"/>
    <col min="8980" max="8980" width="12" style="20" customWidth="1"/>
    <col min="8981" max="8981" width="9" style="20" customWidth="1"/>
    <col min="8982" max="8982" width="6" style="20" customWidth="1"/>
    <col min="8983" max="8983" width="255" style="20" customWidth="1"/>
    <col min="8984" max="8984" width="12" style="20" customWidth="1"/>
    <col min="8985" max="8985" width="8" style="20" customWidth="1"/>
    <col min="8986" max="8986" width="13" style="20" customWidth="1"/>
    <col min="8987" max="8987" width="60" style="20" customWidth="1"/>
    <col min="8988" max="8989" width="30" style="20" customWidth="1"/>
    <col min="8990" max="8990" width="15" style="20" customWidth="1"/>
    <col min="8991" max="9216" width="11.42578125" style="20"/>
    <col min="9217" max="9217" width="12" style="20" customWidth="1"/>
    <col min="9218" max="9218" width="11" style="20" customWidth="1"/>
    <col min="9219" max="9219" width="30" style="20" customWidth="1"/>
    <col min="9220" max="9220" width="10" style="20" customWidth="1"/>
    <col min="9221" max="9221" width="9" style="20" customWidth="1"/>
    <col min="9222" max="9222" width="5" style="20" customWidth="1"/>
    <col min="9223" max="9223" width="6" style="20" customWidth="1"/>
    <col min="9224" max="9224" width="12" style="20" customWidth="1"/>
    <col min="9225" max="9225" width="6" style="20" customWidth="1"/>
    <col min="9226" max="9226" width="10" style="20" customWidth="1"/>
    <col min="9227" max="9227" width="80" style="20" customWidth="1"/>
    <col min="9228" max="9228" width="30" style="20" customWidth="1"/>
    <col min="9229" max="9229" width="12" style="20" customWidth="1"/>
    <col min="9230" max="9230" width="7" style="20" customWidth="1"/>
    <col min="9231" max="9231" width="10" style="20" customWidth="1"/>
    <col min="9232" max="9232" width="8" style="20" customWidth="1"/>
    <col min="9233" max="9233" width="15" style="20" customWidth="1"/>
    <col min="9234" max="9234" width="20" style="20" customWidth="1"/>
    <col min="9235" max="9235" width="10" style="20" customWidth="1"/>
    <col min="9236" max="9236" width="12" style="20" customWidth="1"/>
    <col min="9237" max="9237" width="9" style="20" customWidth="1"/>
    <col min="9238" max="9238" width="6" style="20" customWidth="1"/>
    <col min="9239" max="9239" width="255" style="20" customWidth="1"/>
    <col min="9240" max="9240" width="12" style="20" customWidth="1"/>
    <col min="9241" max="9241" width="8" style="20" customWidth="1"/>
    <col min="9242" max="9242" width="13" style="20" customWidth="1"/>
    <col min="9243" max="9243" width="60" style="20" customWidth="1"/>
    <col min="9244" max="9245" width="30" style="20" customWidth="1"/>
    <col min="9246" max="9246" width="15" style="20" customWidth="1"/>
    <col min="9247" max="9472" width="11.42578125" style="20"/>
    <col min="9473" max="9473" width="12" style="20" customWidth="1"/>
    <col min="9474" max="9474" width="11" style="20" customWidth="1"/>
    <col min="9475" max="9475" width="30" style="20" customWidth="1"/>
    <col min="9476" max="9476" width="10" style="20" customWidth="1"/>
    <col min="9477" max="9477" width="9" style="20" customWidth="1"/>
    <col min="9478" max="9478" width="5" style="20" customWidth="1"/>
    <col min="9479" max="9479" width="6" style="20" customWidth="1"/>
    <col min="9480" max="9480" width="12" style="20" customWidth="1"/>
    <col min="9481" max="9481" width="6" style="20" customWidth="1"/>
    <col min="9482" max="9482" width="10" style="20" customWidth="1"/>
    <col min="9483" max="9483" width="80" style="20" customWidth="1"/>
    <col min="9484" max="9484" width="30" style="20" customWidth="1"/>
    <col min="9485" max="9485" width="12" style="20" customWidth="1"/>
    <col min="9486" max="9486" width="7" style="20" customWidth="1"/>
    <col min="9487" max="9487" width="10" style="20" customWidth="1"/>
    <col min="9488" max="9488" width="8" style="20" customWidth="1"/>
    <col min="9489" max="9489" width="15" style="20" customWidth="1"/>
    <col min="9490" max="9490" width="20" style="20" customWidth="1"/>
    <col min="9491" max="9491" width="10" style="20" customWidth="1"/>
    <col min="9492" max="9492" width="12" style="20" customWidth="1"/>
    <col min="9493" max="9493" width="9" style="20" customWidth="1"/>
    <col min="9494" max="9494" width="6" style="20" customWidth="1"/>
    <col min="9495" max="9495" width="255" style="20" customWidth="1"/>
    <col min="9496" max="9496" width="12" style="20" customWidth="1"/>
    <col min="9497" max="9497" width="8" style="20" customWidth="1"/>
    <col min="9498" max="9498" width="13" style="20" customWidth="1"/>
    <col min="9499" max="9499" width="60" style="20" customWidth="1"/>
    <col min="9500" max="9501" width="30" style="20" customWidth="1"/>
    <col min="9502" max="9502" width="15" style="20" customWidth="1"/>
    <col min="9503" max="9728" width="11.42578125" style="20"/>
    <col min="9729" max="9729" width="12" style="20" customWidth="1"/>
    <col min="9730" max="9730" width="11" style="20" customWidth="1"/>
    <col min="9731" max="9731" width="30" style="20" customWidth="1"/>
    <col min="9732" max="9732" width="10" style="20" customWidth="1"/>
    <col min="9733" max="9733" width="9" style="20" customWidth="1"/>
    <col min="9734" max="9734" width="5" style="20" customWidth="1"/>
    <col min="9735" max="9735" width="6" style="20" customWidth="1"/>
    <col min="9736" max="9736" width="12" style="20" customWidth="1"/>
    <col min="9737" max="9737" width="6" style="20" customWidth="1"/>
    <col min="9738" max="9738" width="10" style="20" customWidth="1"/>
    <col min="9739" max="9739" width="80" style="20" customWidth="1"/>
    <col min="9740" max="9740" width="30" style="20" customWidth="1"/>
    <col min="9741" max="9741" width="12" style="20" customWidth="1"/>
    <col min="9742" max="9742" width="7" style="20" customWidth="1"/>
    <col min="9743" max="9743" width="10" style="20" customWidth="1"/>
    <col min="9744" max="9744" width="8" style="20" customWidth="1"/>
    <col min="9745" max="9745" width="15" style="20" customWidth="1"/>
    <col min="9746" max="9746" width="20" style="20" customWidth="1"/>
    <col min="9747" max="9747" width="10" style="20" customWidth="1"/>
    <col min="9748" max="9748" width="12" style="20" customWidth="1"/>
    <col min="9749" max="9749" width="9" style="20" customWidth="1"/>
    <col min="9750" max="9750" width="6" style="20" customWidth="1"/>
    <col min="9751" max="9751" width="255" style="20" customWidth="1"/>
    <col min="9752" max="9752" width="12" style="20" customWidth="1"/>
    <col min="9753" max="9753" width="8" style="20" customWidth="1"/>
    <col min="9754" max="9754" width="13" style="20" customWidth="1"/>
    <col min="9755" max="9755" width="60" style="20" customWidth="1"/>
    <col min="9756" max="9757" width="30" style="20" customWidth="1"/>
    <col min="9758" max="9758" width="15" style="20" customWidth="1"/>
    <col min="9759" max="9984" width="11.42578125" style="20"/>
    <col min="9985" max="9985" width="12" style="20" customWidth="1"/>
    <col min="9986" max="9986" width="11" style="20" customWidth="1"/>
    <col min="9987" max="9987" width="30" style="20" customWidth="1"/>
    <col min="9988" max="9988" width="10" style="20" customWidth="1"/>
    <col min="9989" max="9989" width="9" style="20" customWidth="1"/>
    <col min="9990" max="9990" width="5" style="20" customWidth="1"/>
    <col min="9991" max="9991" width="6" style="20" customWidth="1"/>
    <col min="9992" max="9992" width="12" style="20" customWidth="1"/>
    <col min="9993" max="9993" width="6" style="20" customWidth="1"/>
    <col min="9994" max="9994" width="10" style="20" customWidth="1"/>
    <col min="9995" max="9995" width="80" style="20" customWidth="1"/>
    <col min="9996" max="9996" width="30" style="20" customWidth="1"/>
    <col min="9997" max="9997" width="12" style="20" customWidth="1"/>
    <col min="9998" max="9998" width="7" style="20" customWidth="1"/>
    <col min="9999" max="9999" width="10" style="20" customWidth="1"/>
    <col min="10000" max="10000" width="8" style="20" customWidth="1"/>
    <col min="10001" max="10001" width="15" style="20" customWidth="1"/>
    <col min="10002" max="10002" width="20" style="20" customWidth="1"/>
    <col min="10003" max="10003" width="10" style="20" customWidth="1"/>
    <col min="10004" max="10004" width="12" style="20" customWidth="1"/>
    <col min="10005" max="10005" width="9" style="20" customWidth="1"/>
    <col min="10006" max="10006" width="6" style="20" customWidth="1"/>
    <col min="10007" max="10007" width="255" style="20" customWidth="1"/>
    <col min="10008" max="10008" width="12" style="20" customWidth="1"/>
    <col min="10009" max="10009" width="8" style="20" customWidth="1"/>
    <col min="10010" max="10010" width="13" style="20" customWidth="1"/>
    <col min="10011" max="10011" width="60" style="20" customWidth="1"/>
    <col min="10012" max="10013" width="30" style="20" customWidth="1"/>
    <col min="10014" max="10014" width="15" style="20" customWidth="1"/>
    <col min="10015" max="10240" width="11.42578125" style="20"/>
    <col min="10241" max="10241" width="12" style="20" customWidth="1"/>
    <col min="10242" max="10242" width="11" style="20" customWidth="1"/>
    <col min="10243" max="10243" width="30" style="20" customWidth="1"/>
    <col min="10244" max="10244" width="10" style="20" customWidth="1"/>
    <col min="10245" max="10245" width="9" style="20" customWidth="1"/>
    <col min="10246" max="10246" width="5" style="20" customWidth="1"/>
    <col min="10247" max="10247" width="6" style="20" customWidth="1"/>
    <col min="10248" max="10248" width="12" style="20" customWidth="1"/>
    <col min="10249" max="10249" width="6" style="20" customWidth="1"/>
    <col min="10250" max="10250" width="10" style="20" customWidth="1"/>
    <col min="10251" max="10251" width="80" style="20" customWidth="1"/>
    <col min="10252" max="10252" width="30" style="20" customWidth="1"/>
    <col min="10253" max="10253" width="12" style="20" customWidth="1"/>
    <col min="10254" max="10254" width="7" style="20" customWidth="1"/>
    <col min="10255" max="10255" width="10" style="20" customWidth="1"/>
    <col min="10256" max="10256" width="8" style="20" customWidth="1"/>
    <col min="10257" max="10257" width="15" style="20" customWidth="1"/>
    <col min="10258" max="10258" width="20" style="20" customWidth="1"/>
    <col min="10259" max="10259" width="10" style="20" customWidth="1"/>
    <col min="10260" max="10260" width="12" style="20" customWidth="1"/>
    <col min="10261" max="10261" width="9" style="20" customWidth="1"/>
    <col min="10262" max="10262" width="6" style="20" customWidth="1"/>
    <col min="10263" max="10263" width="255" style="20" customWidth="1"/>
    <col min="10264" max="10264" width="12" style="20" customWidth="1"/>
    <col min="10265" max="10265" width="8" style="20" customWidth="1"/>
    <col min="10266" max="10266" width="13" style="20" customWidth="1"/>
    <col min="10267" max="10267" width="60" style="20" customWidth="1"/>
    <col min="10268" max="10269" width="30" style="20" customWidth="1"/>
    <col min="10270" max="10270" width="15" style="20" customWidth="1"/>
    <col min="10271" max="10496" width="11.42578125" style="20"/>
    <col min="10497" max="10497" width="12" style="20" customWidth="1"/>
    <col min="10498" max="10498" width="11" style="20" customWidth="1"/>
    <col min="10499" max="10499" width="30" style="20" customWidth="1"/>
    <col min="10500" max="10500" width="10" style="20" customWidth="1"/>
    <col min="10501" max="10501" width="9" style="20" customWidth="1"/>
    <col min="10502" max="10502" width="5" style="20" customWidth="1"/>
    <col min="10503" max="10503" width="6" style="20" customWidth="1"/>
    <col min="10504" max="10504" width="12" style="20" customWidth="1"/>
    <col min="10505" max="10505" width="6" style="20" customWidth="1"/>
    <col min="10506" max="10506" width="10" style="20" customWidth="1"/>
    <col min="10507" max="10507" width="80" style="20" customWidth="1"/>
    <col min="10508" max="10508" width="30" style="20" customWidth="1"/>
    <col min="10509" max="10509" width="12" style="20" customWidth="1"/>
    <col min="10510" max="10510" width="7" style="20" customWidth="1"/>
    <col min="10511" max="10511" width="10" style="20" customWidth="1"/>
    <col min="10512" max="10512" width="8" style="20" customWidth="1"/>
    <col min="10513" max="10513" width="15" style="20" customWidth="1"/>
    <col min="10514" max="10514" width="20" style="20" customWidth="1"/>
    <col min="10515" max="10515" width="10" style="20" customWidth="1"/>
    <col min="10516" max="10516" width="12" style="20" customWidth="1"/>
    <col min="10517" max="10517" width="9" style="20" customWidth="1"/>
    <col min="10518" max="10518" width="6" style="20" customWidth="1"/>
    <col min="10519" max="10519" width="255" style="20" customWidth="1"/>
    <col min="10520" max="10520" width="12" style="20" customWidth="1"/>
    <col min="10521" max="10521" width="8" style="20" customWidth="1"/>
    <col min="10522" max="10522" width="13" style="20" customWidth="1"/>
    <col min="10523" max="10523" width="60" style="20" customWidth="1"/>
    <col min="10524" max="10525" width="30" style="20" customWidth="1"/>
    <col min="10526" max="10526" width="15" style="20" customWidth="1"/>
    <col min="10527" max="10752" width="11.42578125" style="20"/>
    <col min="10753" max="10753" width="12" style="20" customWidth="1"/>
    <col min="10754" max="10754" width="11" style="20" customWidth="1"/>
    <col min="10755" max="10755" width="30" style="20" customWidth="1"/>
    <col min="10756" max="10756" width="10" style="20" customWidth="1"/>
    <col min="10757" max="10757" width="9" style="20" customWidth="1"/>
    <col min="10758" max="10758" width="5" style="20" customWidth="1"/>
    <col min="10759" max="10759" width="6" style="20" customWidth="1"/>
    <col min="10760" max="10760" width="12" style="20" customWidth="1"/>
    <col min="10761" max="10761" width="6" style="20" customWidth="1"/>
    <col min="10762" max="10762" width="10" style="20" customWidth="1"/>
    <col min="10763" max="10763" width="80" style="20" customWidth="1"/>
    <col min="10764" max="10764" width="30" style="20" customWidth="1"/>
    <col min="10765" max="10765" width="12" style="20" customWidth="1"/>
    <col min="10766" max="10766" width="7" style="20" customWidth="1"/>
    <col min="10767" max="10767" width="10" style="20" customWidth="1"/>
    <col min="10768" max="10768" width="8" style="20" customWidth="1"/>
    <col min="10769" max="10769" width="15" style="20" customWidth="1"/>
    <col min="10770" max="10770" width="20" style="20" customWidth="1"/>
    <col min="10771" max="10771" width="10" style="20" customWidth="1"/>
    <col min="10772" max="10772" width="12" style="20" customWidth="1"/>
    <col min="10773" max="10773" width="9" style="20" customWidth="1"/>
    <col min="10774" max="10774" width="6" style="20" customWidth="1"/>
    <col min="10775" max="10775" width="255" style="20" customWidth="1"/>
    <col min="10776" max="10776" width="12" style="20" customWidth="1"/>
    <col min="10777" max="10777" width="8" style="20" customWidth="1"/>
    <col min="10778" max="10778" width="13" style="20" customWidth="1"/>
    <col min="10779" max="10779" width="60" style="20" customWidth="1"/>
    <col min="10780" max="10781" width="30" style="20" customWidth="1"/>
    <col min="10782" max="10782" width="15" style="20" customWidth="1"/>
    <col min="10783" max="11008" width="11.42578125" style="20"/>
    <col min="11009" max="11009" width="12" style="20" customWidth="1"/>
    <col min="11010" max="11010" width="11" style="20" customWidth="1"/>
    <col min="11011" max="11011" width="30" style="20" customWidth="1"/>
    <col min="11012" max="11012" width="10" style="20" customWidth="1"/>
    <col min="11013" max="11013" width="9" style="20" customWidth="1"/>
    <col min="11014" max="11014" width="5" style="20" customWidth="1"/>
    <col min="11015" max="11015" width="6" style="20" customWidth="1"/>
    <col min="11016" max="11016" width="12" style="20" customWidth="1"/>
    <col min="11017" max="11017" width="6" style="20" customWidth="1"/>
    <col min="11018" max="11018" width="10" style="20" customWidth="1"/>
    <col min="11019" max="11019" width="80" style="20" customWidth="1"/>
    <col min="11020" max="11020" width="30" style="20" customWidth="1"/>
    <col min="11021" max="11021" width="12" style="20" customWidth="1"/>
    <col min="11022" max="11022" width="7" style="20" customWidth="1"/>
    <col min="11023" max="11023" width="10" style="20" customWidth="1"/>
    <col min="11024" max="11024" width="8" style="20" customWidth="1"/>
    <col min="11025" max="11025" width="15" style="20" customWidth="1"/>
    <col min="11026" max="11026" width="20" style="20" customWidth="1"/>
    <col min="11027" max="11027" width="10" style="20" customWidth="1"/>
    <col min="11028" max="11028" width="12" style="20" customWidth="1"/>
    <col min="11029" max="11029" width="9" style="20" customWidth="1"/>
    <col min="11030" max="11030" width="6" style="20" customWidth="1"/>
    <col min="11031" max="11031" width="255" style="20" customWidth="1"/>
    <col min="11032" max="11032" width="12" style="20" customWidth="1"/>
    <col min="11033" max="11033" width="8" style="20" customWidth="1"/>
    <col min="11034" max="11034" width="13" style="20" customWidth="1"/>
    <col min="11035" max="11035" width="60" style="20" customWidth="1"/>
    <col min="11036" max="11037" width="30" style="20" customWidth="1"/>
    <col min="11038" max="11038" width="15" style="20" customWidth="1"/>
    <col min="11039" max="11264" width="11.42578125" style="20"/>
    <col min="11265" max="11265" width="12" style="20" customWidth="1"/>
    <col min="11266" max="11266" width="11" style="20" customWidth="1"/>
    <col min="11267" max="11267" width="30" style="20" customWidth="1"/>
    <col min="11268" max="11268" width="10" style="20" customWidth="1"/>
    <col min="11269" max="11269" width="9" style="20" customWidth="1"/>
    <col min="11270" max="11270" width="5" style="20" customWidth="1"/>
    <col min="11271" max="11271" width="6" style="20" customWidth="1"/>
    <col min="11272" max="11272" width="12" style="20" customWidth="1"/>
    <col min="11273" max="11273" width="6" style="20" customWidth="1"/>
    <col min="11274" max="11274" width="10" style="20" customWidth="1"/>
    <col min="11275" max="11275" width="80" style="20" customWidth="1"/>
    <col min="11276" max="11276" width="30" style="20" customWidth="1"/>
    <col min="11277" max="11277" width="12" style="20" customWidth="1"/>
    <col min="11278" max="11278" width="7" style="20" customWidth="1"/>
    <col min="11279" max="11279" width="10" style="20" customWidth="1"/>
    <col min="11280" max="11280" width="8" style="20" customWidth="1"/>
    <col min="11281" max="11281" width="15" style="20" customWidth="1"/>
    <col min="11282" max="11282" width="20" style="20" customWidth="1"/>
    <col min="11283" max="11283" width="10" style="20" customWidth="1"/>
    <col min="11284" max="11284" width="12" style="20" customWidth="1"/>
    <col min="11285" max="11285" width="9" style="20" customWidth="1"/>
    <col min="11286" max="11286" width="6" style="20" customWidth="1"/>
    <col min="11287" max="11287" width="255" style="20" customWidth="1"/>
    <col min="11288" max="11288" width="12" style="20" customWidth="1"/>
    <col min="11289" max="11289" width="8" style="20" customWidth="1"/>
    <col min="11290" max="11290" width="13" style="20" customWidth="1"/>
    <col min="11291" max="11291" width="60" style="20" customWidth="1"/>
    <col min="11292" max="11293" width="30" style="20" customWidth="1"/>
    <col min="11294" max="11294" width="15" style="20" customWidth="1"/>
    <col min="11295" max="11520" width="11.42578125" style="20"/>
    <col min="11521" max="11521" width="12" style="20" customWidth="1"/>
    <col min="11522" max="11522" width="11" style="20" customWidth="1"/>
    <col min="11523" max="11523" width="30" style="20" customWidth="1"/>
    <col min="11524" max="11524" width="10" style="20" customWidth="1"/>
    <col min="11525" max="11525" width="9" style="20" customWidth="1"/>
    <col min="11526" max="11526" width="5" style="20" customWidth="1"/>
    <col min="11527" max="11527" width="6" style="20" customWidth="1"/>
    <col min="11528" max="11528" width="12" style="20" customWidth="1"/>
    <col min="11529" max="11529" width="6" style="20" customWidth="1"/>
    <col min="11530" max="11530" width="10" style="20" customWidth="1"/>
    <col min="11531" max="11531" width="80" style="20" customWidth="1"/>
    <col min="11532" max="11532" width="30" style="20" customWidth="1"/>
    <col min="11533" max="11533" width="12" style="20" customWidth="1"/>
    <col min="11534" max="11534" width="7" style="20" customWidth="1"/>
    <col min="11535" max="11535" width="10" style="20" customWidth="1"/>
    <col min="11536" max="11536" width="8" style="20" customWidth="1"/>
    <col min="11537" max="11537" width="15" style="20" customWidth="1"/>
    <col min="11538" max="11538" width="20" style="20" customWidth="1"/>
    <col min="11539" max="11539" width="10" style="20" customWidth="1"/>
    <col min="11540" max="11540" width="12" style="20" customWidth="1"/>
    <col min="11541" max="11541" width="9" style="20" customWidth="1"/>
    <col min="11542" max="11542" width="6" style="20" customWidth="1"/>
    <col min="11543" max="11543" width="255" style="20" customWidth="1"/>
    <col min="11544" max="11544" width="12" style="20" customWidth="1"/>
    <col min="11545" max="11545" width="8" style="20" customWidth="1"/>
    <col min="11546" max="11546" width="13" style="20" customWidth="1"/>
    <col min="11547" max="11547" width="60" style="20" customWidth="1"/>
    <col min="11548" max="11549" width="30" style="20" customWidth="1"/>
    <col min="11550" max="11550" width="15" style="20" customWidth="1"/>
    <col min="11551" max="11776" width="11.42578125" style="20"/>
    <col min="11777" max="11777" width="12" style="20" customWidth="1"/>
    <col min="11778" max="11778" width="11" style="20" customWidth="1"/>
    <col min="11779" max="11779" width="30" style="20" customWidth="1"/>
    <col min="11780" max="11780" width="10" style="20" customWidth="1"/>
    <col min="11781" max="11781" width="9" style="20" customWidth="1"/>
    <col min="11782" max="11782" width="5" style="20" customWidth="1"/>
    <col min="11783" max="11783" width="6" style="20" customWidth="1"/>
    <col min="11784" max="11784" width="12" style="20" customWidth="1"/>
    <col min="11785" max="11785" width="6" style="20" customWidth="1"/>
    <col min="11786" max="11786" width="10" style="20" customWidth="1"/>
    <col min="11787" max="11787" width="80" style="20" customWidth="1"/>
    <col min="11788" max="11788" width="30" style="20" customWidth="1"/>
    <col min="11789" max="11789" width="12" style="20" customWidth="1"/>
    <col min="11790" max="11790" width="7" style="20" customWidth="1"/>
    <col min="11791" max="11791" width="10" style="20" customWidth="1"/>
    <col min="11792" max="11792" width="8" style="20" customWidth="1"/>
    <col min="11793" max="11793" width="15" style="20" customWidth="1"/>
    <col min="11794" max="11794" width="20" style="20" customWidth="1"/>
    <col min="11795" max="11795" width="10" style="20" customWidth="1"/>
    <col min="11796" max="11796" width="12" style="20" customWidth="1"/>
    <col min="11797" max="11797" width="9" style="20" customWidth="1"/>
    <col min="11798" max="11798" width="6" style="20" customWidth="1"/>
    <col min="11799" max="11799" width="255" style="20" customWidth="1"/>
    <col min="11800" max="11800" width="12" style="20" customWidth="1"/>
    <col min="11801" max="11801" width="8" style="20" customWidth="1"/>
    <col min="11802" max="11802" width="13" style="20" customWidth="1"/>
    <col min="11803" max="11803" width="60" style="20" customWidth="1"/>
    <col min="11804" max="11805" width="30" style="20" customWidth="1"/>
    <col min="11806" max="11806" width="15" style="20" customWidth="1"/>
    <col min="11807" max="12032" width="11.42578125" style="20"/>
    <col min="12033" max="12033" width="12" style="20" customWidth="1"/>
    <col min="12034" max="12034" width="11" style="20" customWidth="1"/>
    <col min="12035" max="12035" width="30" style="20" customWidth="1"/>
    <col min="12036" max="12036" width="10" style="20" customWidth="1"/>
    <col min="12037" max="12037" width="9" style="20" customWidth="1"/>
    <col min="12038" max="12038" width="5" style="20" customWidth="1"/>
    <col min="12039" max="12039" width="6" style="20" customWidth="1"/>
    <col min="12040" max="12040" width="12" style="20" customWidth="1"/>
    <col min="12041" max="12041" width="6" style="20" customWidth="1"/>
    <col min="12042" max="12042" width="10" style="20" customWidth="1"/>
    <col min="12043" max="12043" width="80" style="20" customWidth="1"/>
    <col min="12044" max="12044" width="30" style="20" customWidth="1"/>
    <col min="12045" max="12045" width="12" style="20" customWidth="1"/>
    <col min="12046" max="12046" width="7" style="20" customWidth="1"/>
    <col min="12047" max="12047" width="10" style="20" customWidth="1"/>
    <col min="12048" max="12048" width="8" style="20" customWidth="1"/>
    <col min="12049" max="12049" width="15" style="20" customWidth="1"/>
    <col min="12050" max="12050" width="20" style="20" customWidth="1"/>
    <col min="12051" max="12051" width="10" style="20" customWidth="1"/>
    <col min="12052" max="12052" width="12" style="20" customWidth="1"/>
    <col min="12053" max="12053" width="9" style="20" customWidth="1"/>
    <col min="12054" max="12054" width="6" style="20" customWidth="1"/>
    <col min="12055" max="12055" width="255" style="20" customWidth="1"/>
    <col min="12056" max="12056" width="12" style="20" customWidth="1"/>
    <col min="12057" max="12057" width="8" style="20" customWidth="1"/>
    <col min="12058" max="12058" width="13" style="20" customWidth="1"/>
    <col min="12059" max="12059" width="60" style="20" customWidth="1"/>
    <col min="12060" max="12061" width="30" style="20" customWidth="1"/>
    <col min="12062" max="12062" width="15" style="20" customWidth="1"/>
    <col min="12063" max="12288" width="11.42578125" style="20"/>
    <col min="12289" max="12289" width="12" style="20" customWidth="1"/>
    <col min="12290" max="12290" width="11" style="20" customWidth="1"/>
    <col min="12291" max="12291" width="30" style="20" customWidth="1"/>
    <col min="12292" max="12292" width="10" style="20" customWidth="1"/>
    <col min="12293" max="12293" width="9" style="20" customWidth="1"/>
    <col min="12294" max="12294" width="5" style="20" customWidth="1"/>
    <col min="12295" max="12295" width="6" style="20" customWidth="1"/>
    <col min="12296" max="12296" width="12" style="20" customWidth="1"/>
    <col min="12297" max="12297" width="6" style="20" customWidth="1"/>
    <col min="12298" max="12298" width="10" style="20" customWidth="1"/>
    <col min="12299" max="12299" width="80" style="20" customWidth="1"/>
    <col min="12300" max="12300" width="30" style="20" customWidth="1"/>
    <col min="12301" max="12301" width="12" style="20" customWidth="1"/>
    <col min="12302" max="12302" width="7" style="20" customWidth="1"/>
    <col min="12303" max="12303" width="10" style="20" customWidth="1"/>
    <col min="12304" max="12304" width="8" style="20" customWidth="1"/>
    <col min="12305" max="12305" width="15" style="20" customWidth="1"/>
    <col min="12306" max="12306" width="20" style="20" customWidth="1"/>
    <col min="12307" max="12307" width="10" style="20" customWidth="1"/>
    <col min="12308" max="12308" width="12" style="20" customWidth="1"/>
    <col min="12309" max="12309" width="9" style="20" customWidth="1"/>
    <col min="12310" max="12310" width="6" style="20" customWidth="1"/>
    <col min="12311" max="12311" width="255" style="20" customWidth="1"/>
    <col min="12312" max="12312" width="12" style="20" customWidth="1"/>
    <col min="12313" max="12313" width="8" style="20" customWidth="1"/>
    <col min="12314" max="12314" width="13" style="20" customWidth="1"/>
    <col min="12315" max="12315" width="60" style="20" customWidth="1"/>
    <col min="12316" max="12317" width="30" style="20" customWidth="1"/>
    <col min="12318" max="12318" width="15" style="20" customWidth="1"/>
    <col min="12319" max="12544" width="11.42578125" style="20"/>
    <col min="12545" max="12545" width="12" style="20" customWidth="1"/>
    <col min="12546" max="12546" width="11" style="20" customWidth="1"/>
    <col min="12547" max="12547" width="30" style="20" customWidth="1"/>
    <col min="12548" max="12548" width="10" style="20" customWidth="1"/>
    <col min="12549" max="12549" width="9" style="20" customWidth="1"/>
    <col min="12550" max="12550" width="5" style="20" customWidth="1"/>
    <col min="12551" max="12551" width="6" style="20" customWidth="1"/>
    <col min="12552" max="12552" width="12" style="20" customWidth="1"/>
    <col min="12553" max="12553" width="6" style="20" customWidth="1"/>
    <col min="12554" max="12554" width="10" style="20" customWidth="1"/>
    <col min="12555" max="12555" width="80" style="20" customWidth="1"/>
    <col min="12556" max="12556" width="30" style="20" customWidth="1"/>
    <col min="12557" max="12557" width="12" style="20" customWidth="1"/>
    <col min="12558" max="12558" width="7" style="20" customWidth="1"/>
    <col min="12559" max="12559" width="10" style="20" customWidth="1"/>
    <col min="12560" max="12560" width="8" style="20" customWidth="1"/>
    <col min="12561" max="12561" width="15" style="20" customWidth="1"/>
    <col min="12562" max="12562" width="20" style="20" customWidth="1"/>
    <col min="12563" max="12563" width="10" style="20" customWidth="1"/>
    <col min="12564" max="12564" width="12" style="20" customWidth="1"/>
    <col min="12565" max="12565" width="9" style="20" customWidth="1"/>
    <col min="12566" max="12566" width="6" style="20" customWidth="1"/>
    <col min="12567" max="12567" width="255" style="20" customWidth="1"/>
    <col min="12568" max="12568" width="12" style="20" customWidth="1"/>
    <col min="12569" max="12569" width="8" style="20" customWidth="1"/>
    <col min="12570" max="12570" width="13" style="20" customWidth="1"/>
    <col min="12571" max="12571" width="60" style="20" customWidth="1"/>
    <col min="12572" max="12573" width="30" style="20" customWidth="1"/>
    <col min="12574" max="12574" width="15" style="20" customWidth="1"/>
    <col min="12575" max="12800" width="11.42578125" style="20"/>
    <col min="12801" max="12801" width="12" style="20" customWidth="1"/>
    <col min="12802" max="12802" width="11" style="20" customWidth="1"/>
    <col min="12803" max="12803" width="30" style="20" customWidth="1"/>
    <col min="12804" max="12804" width="10" style="20" customWidth="1"/>
    <col min="12805" max="12805" width="9" style="20" customWidth="1"/>
    <col min="12806" max="12806" width="5" style="20" customWidth="1"/>
    <col min="12807" max="12807" width="6" style="20" customWidth="1"/>
    <col min="12808" max="12808" width="12" style="20" customWidth="1"/>
    <col min="12809" max="12809" width="6" style="20" customWidth="1"/>
    <col min="12810" max="12810" width="10" style="20" customWidth="1"/>
    <col min="12811" max="12811" width="80" style="20" customWidth="1"/>
    <col min="12812" max="12812" width="30" style="20" customWidth="1"/>
    <col min="12813" max="12813" width="12" style="20" customWidth="1"/>
    <col min="12814" max="12814" width="7" style="20" customWidth="1"/>
    <col min="12815" max="12815" width="10" style="20" customWidth="1"/>
    <col min="12816" max="12816" width="8" style="20" customWidth="1"/>
    <col min="12817" max="12817" width="15" style="20" customWidth="1"/>
    <col min="12818" max="12818" width="20" style="20" customWidth="1"/>
    <col min="12819" max="12819" width="10" style="20" customWidth="1"/>
    <col min="12820" max="12820" width="12" style="20" customWidth="1"/>
    <col min="12821" max="12821" width="9" style="20" customWidth="1"/>
    <col min="12822" max="12822" width="6" style="20" customWidth="1"/>
    <col min="12823" max="12823" width="255" style="20" customWidth="1"/>
    <col min="12824" max="12824" width="12" style="20" customWidth="1"/>
    <col min="12825" max="12825" width="8" style="20" customWidth="1"/>
    <col min="12826" max="12826" width="13" style="20" customWidth="1"/>
    <col min="12827" max="12827" width="60" style="20" customWidth="1"/>
    <col min="12828" max="12829" width="30" style="20" customWidth="1"/>
    <col min="12830" max="12830" width="15" style="20" customWidth="1"/>
    <col min="12831" max="13056" width="11.42578125" style="20"/>
    <col min="13057" max="13057" width="12" style="20" customWidth="1"/>
    <col min="13058" max="13058" width="11" style="20" customWidth="1"/>
    <col min="13059" max="13059" width="30" style="20" customWidth="1"/>
    <col min="13060" max="13060" width="10" style="20" customWidth="1"/>
    <col min="13061" max="13061" width="9" style="20" customWidth="1"/>
    <col min="13062" max="13062" width="5" style="20" customWidth="1"/>
    <col min="13063" max="13063" width="6" style="20" customWidth="1"/>
    <col min="13064" max="13064" width="12" style="20" customWidth="1"/>
    <col min="13065" max="13065" width="6" style="20" customWidth="1"/>
    <col min="13066" max="13066" width="10" style="20" customWidth="1"/>
    <col min="13067" max="13067" width="80" style="20" customWidth="1"/>
    <col min="13068" max="13068" width="30" style="20" customWidth="1"/>
    <col min="13069" max="13069" width="12" style="20" customWidth="1"/>
    <col min="13070" max="13070" width="7" style="20" customWidth="1"/>
    <col min="13071" max="13071" width="10" style="20" customWidth="1"/>
    <col min="13072" max="13072" width="8" style="20" customWidth="1"/>
    <col min="13073" max="13073" width="15" style="20" customWidth="1"/>
    <col min="13074" max="13074" width="20" style="20" customWidth="1"/>
    <col min="13075" max="13075" width="10" style="20" customWidth="1"/>
    <col min="13076" max="13076" width="12" style="20" customWidth="1"/>
    <col min="13077" max="13077" width="9" style="20" customWidth="1"/>
    <col min="13078" max="13078" width="6" style="20" customWidth="1"/>
    <col min="13079" max="13079" width="255" style="20" customWidth="1"/>
    <col min="13080" max="13080" width="12" style="20" customWidth="1"/>
    <col min="13081" max="13081" width="8" style="20" customWidth="1"/>
    <col min="13082" max="13082" width="13" style="20" customWidth="1"/>
    <col min="13083" max="13083" width="60" style="20" customWidth="1"/>
    <col min="13084" max="13085" width="30" style="20" customWidth="1"/>
    <col min="13086" max="13086" width="15" style="20" customWidth="1"/>
    <col min="13087" max="13312" width="11.42578125" style="20"/>
    <col min="13313" max="13313" width="12" style="20" customWidth="1"/>
    <col min="13314" max="13314" width="11" style="20" customWidth="1"/>
    <col min="13315" max="13315" width="30" style="20" customWidth="1"/>
    <col min="13316" max="13316" width="10" style="20" customWidth="1"/>
    <col min="13317" max="13317" width="9" style="20" customWidth="1"/>
    <col min="13318" max="13318" width="5" style="20" customWidth="1"/>
    <col min="13319" max="13319" width="6" style="20" customWidth="1"/>
    <col min="13320" max="13320" width="12" style="20" customWidth="1"/>
    <col min="13321" max="13321" width="6" style="20" customWidth="1"/>
    <col min="13322" max="13322" width="10" style="20" customWidth="1"/>
    <col min="13323" max="13323" width="80" style="20" customWidth="1"/>
    <col min="13324" max="13324" width="30" style="20" customWidth="1"/>
    <col min="13325" max="13325" width="12" style="20" customWidth="1"/>
    <col min="13326" max="13326" width="7" style="20" customWidth="1"/>
    <col min="13327" max="13327" width="10" style="20" customWidth="1"/>
    <col min="13328" max="13328" width="8" style="20" customWidth="1"/>
    <col min="13329" max="13329" width="15" style="20" customWidth="1"/>
    <col min="13330" max="13330" width="20" style="20" customWidth="1"/>
    <col min="13331" max="13331" width="10" style="20" customWidth="1"/>
    <col min="13332" max="13332" width="12" style="20" customWidth="1"/>
    <col min="13333" max="13333" width="9" style="20" customWidth="1"/>
    <col min="13334" max="13334" width="6" style="20" customWidth="1"/>
    <col min="13335" max="13335" width="255" style="20" customWidth="1"/>
    <col min="13336" max="13336" width="12" style="20" customWidth="1"/>
    <col min="13337" max="13337" width="8" style="20" customWidth="1"/>
    <col min="13338" max="13338" width="13" style="20" customWidth="1"/>
    <col min="13339" max="13339" width="60" style="20" customWidth="1"/>
    <col min="13340" max="13341" width="30" style="20" customWidth="1"/>
    <col min="13342" max="13342" width="15" style="20" customWidth="1"/>
    <col min="13343" max="13568" width="11.42578125" style="20"/>
    <col min="13569" max="13569" width="12" style="20" customWidth="1"/>
    <col min="13570" max="13570" width="11" style="20" customWidth="1"/>
    <col min="13571" max="13571" width="30" style="20" customWidth="1"/>
    <col min="13572" max="13572" width="10" style="20" customWidth="1"/>
    <col min="13573" max="13573" width="9" style="20" customWidth="1"/>
    <col min="13574" max="13574" width="5" style="20" customWidth="1"/>
    <col min="13575" max="13575" width="6" style="20" customWidth="1"/>
    <col min="13576" max="13576" width="12" style="20" customWidth="1"/>
    <col min="13577" max="13577" width="6" style="20" customWidth="1"/>
    <col min="13578" max="13578" width="10" style="20" customWidth="1"/>
    <col min="13579" max="13579" width="80" style="20" customWidth="1"/>
    <col min="13580" max="13580" width="30" style="20" customWidth="1"/>
    <col min="13581" max="13581" width="12" style="20" customWidth="1"/>
    <col min="13582" max="13582" width="7" style="20" customWidth="1"/>
    <col min="13583" max="13583" width="10" style="20" customWidth="1"/>
    <col min="13584" max="13584" width="8" style="20" customWidth="1"/>
    <col min="13585" max="13585" width="15" style="20" customWidth="1"/>
    <col min="13586" max="13586" width="20" style="20" customWidth="1"/>
    <col min="13587" max="13587" width="10" style="20" customWidth="1"/>
    <col min="13588" max="13588" width="12" style="20" customWidth="1"/>
    <col min="13589" max="13589" width="9" style="20" customWidth="1"/>
    <col min="13590" max="13590" width="6" style="20" customWidth="1"/>
    <col min="13591" max="13591" width="255" style="20" customWidth="1"/>
    <col min="13592" max="13592" width="12" style="20" customWidth="1"/>
    <col min="13593" max="13593" width="8" style="20" customWidth="1"/>
    <col min="13594" max="13594" width="13" style="20" customWidth="1"/>
    <col min="13595" max="13595" width="60" style="20" customWidth="1"/>
    <col min="13596" max="13597" width="30" style="20" customWidth="1"/>
    <col min="13598" max="13598" width="15" style="20" customWidth="1"/>
    <col min="13599" max="13824" width="11.42578125" style="20"/>
    <col min="13825" max="13825" width="12" style="20" customWidth="1"/>
    <col min="13826" max="13826" width="11" style="20" customWidth="1"/>
    <col min="13827" max="13827" width="30" style="20" customWidth="1"/>
    <col min="13828" max="13828" width="10" style="20" customWidth="1"/>
    <col min="13829" max="13829" width="9" style="20" customWidth="1"/>
    <col min="13830" max="13830" width="5" style="20" customWidth="1"/>
    <col min="13831" max="13831" width="6" style="20" customWidth="1"/>
    <col min="13832" max="13832" width="12" style="20" customWidth="1"/>
    <col min="13833" max="13833" width="6" style="20" customWidth="1"/>
    <col min="13834" max="13834" width="10" style="20" customWidth="1"/>
    <col min="13835" max="13835" width="80" style="20" customWidth="1"/>
    <col min="13836" max="13836" width="30" style="20" customWidth="1"/>
    <col min="13837" max="13837" width="12" style="20" customWidth="1"/>
    <col min="13838" max="13838" width="7" style="20" customWidth="1"/>
    <col min="13839" max="13839" width="10" style="20" customWidth="1"/>
    <col min="13840" max="13840" width="8" style="20" customWidth="1"/>
    <col min="13841" max="13841" width="15" style="20" customWidth="1"/>
    <col min="13842" max="13842" width="20" style="20" customWidth="1"/>
    <col min="13843" max="13843" width="10" style="20" customWidth="1"/>
    <col min="13844" max="13844" width="12" style="20" customWidth="1"/>
    <col min="13845" max="13845" width="9" style="20" customWidth="1"/>
    <col min="13846" max="13846" width="6" style="20" customWidth="1"/>
    <col min="13847" max="13847" width="255" style="20" customWidth="1"/>
    <col min="13848" max="13848" width="12" style="20" customWidth="1"/>
    <col min="13849" max="13849" width="8" style="20" customWidth="1"/>
    <col min="13850" max="13850" width="13" style="20" customWidth="1"/>
    <col min="13851" max="13851" width="60" style="20" customWidth="1"/>
    <col min="13852" max="13853" width="30" style="20" customWidth="1"/>
    <col min="13854" max="13854" width="15" style="20" customWidth="1"/>
    <col min="13855" max="14080" width="11.42578125" style="20"/>
    <col min="14081" max="14081" width="12" style="20" customWidth="1"/>
    <col min="14082" max="14082" width="11" style="20" customWidth="1"/>
    <col min="14083" max="14083" width="30" style="20" customWidth="1"/>
    <col min="14084" max="14084" width="10" style="20" customWidth="1"/>
    <col min="14085" max="14085" width="9" style="20" customWidth="1"/>
    <col min="14086" max="14086" width="5" style="20" customWidth="1"/>
    <col min="14087" max="14087" width="6" style="20" customWidth="1"/>
    <col min="14088" max="14088" width="12" style="20" customWidth="1"/>
    <col min="14089" max="14089" width="6" style="20" customWidth="1"/>
    <col min="14090" max="14090" width="10" style="20" customWidth="1"/>
    <col min="14091" max="14091" width="80" style="20" customWidth="1"/>
    <col min="14092" max="14092" width="30" style="20" customWidth="1"/>
    <col min="14093" max="14093" width="12" style="20" customWidth="1"/>
    <col min="14094" max="14094" width="7" style="20" customWidth="1"/>
    <col min="14095" max="14095" width="10" style="20" customWidth="1"/>
    <col min="14096" max="14096" width="8" style="20" customWidth="1"/>
    <col min="14097" max="14097" width="15" style="20" customWidth="1"/>
    <col min="14098" max="14098" width="20" style="20" customWidth="1"/>
    <col min="14099" max="14099" width="10" style="20" customWidth="1"/>
    <col min="14100" max="14100" width="12" style="20" customWidth="1"/>
    <col min="14101" max="14101" width="9" style="20" customWidth="1"/>
    <col min="14102" max="14102" width="6" style="20" customWidth="1"/>
    <col min="14103" max="14103" width="255" style="20" customWidth="1"/>
    <col min="14104" max="14104" width="12" style="20" customWidth="1"/>
    <col min="14105" max="14105" width="8" style="20" customWidth="1"/>
    <col min="14106" max="14106" width="13" style="20" customWidth="1"/>
    <col min="14107" max="14107" width="60" style="20" customWidth="1"/>
    <col min="14108" max="14109" width="30" style="20" customWidth="1"/>
    <col min="14110" max="14110" width="15" style="20" customWidth="1"/>
    <col min="14111" max="14336" width="11.42578125" style="20"/>
    <col min="14337" max="14337" width="12" style="20" customWidth="1"/>
    <col min="14338" max="14338" width="11" style="20" customWidth="1"/>
    <col min="14339" max="14339" width="30" style="20" customWidth="1"/>
    <col min="14340" max="14340" width="10" style="20" customWidth="1"/>
    <col min="14341" max="14341" width="9" style="20" customWidth="1"/>
    <col min="14342" max="14342" width="5" style="20" customWidth="1"/>
    <col min="14343" max="14343" width="6" style="20" customWidth="1"/>
    <col min="14344" max="14344" width="12" style="20" customWidth="1"/>
    <col min="14345" max="14345" width="6" style="20" customWidth="1"/>
    <col min="14346" max="14346" width="10" style="20" customWidth="1"/>
    <col min="14347" max="14347" width="80" style="20" customWidth="1"/>
    <col min="14348" max="14348" width="30" style="20" customWidth="1"/>
    <col min="14349" max="14349" width="12" style="20" customWidth="1"/>
    <col min="14350" max="14350" width="7" style="20" customWidth="1"/>
    <col min="14351" max="14351" width="10" style="20" customWidth="1"/>
    <col min="14352" max="14352" width="8" style="20" customWidth="1"/>
    <col min="14353" max="14353" width="15" style="20" customWidth="1"/>
    <col min="14354" max="14354" width="20" style="20" customWidth="1"/>
    <col min="14355" max="14355" width="10" style="20" customWidth="1"/>
    <col min="14356" max="14356" width="12" style="20" customWidth="1"/>
    <col min="14357" max="14357" width="9" style="20" customWidth="1"/>
    <col min="14358" max="14358" width="6" style="20" customWidth="1"/>
    <col min="14359" max="14359" width="255" style="20" customWidth="1"/>
    <col min="14360" max="14360" width="12" style="20" customWidth="1"/>
    <col min="14361" max="14361" width="8" style="20" customWidth="1"/>
    <col min="14362" max="14362" width="13" style="20" customWidth="1"/>
    <col min="14363" max="14363" width="60" style="20" customWidth="1"/>
    <col min="14364" max="14365" width="30" style="20" customWidth="1"/>
    <col min="14366" max="14366" width="15" style="20" customWidth="1"/>
    <col min="14367" max="14592" width="11.42578125" style="20"/>
    <col min="14593" max="14593" width="12" style="20" customWidth="1"/>
    <col min="14594" max="14594" width="11" style="20" customWidth="1"/>
    <col min="14595" max="14595" width="30" style="20" customWidth="1"/>
    <col min="14596" max="14596" width="10" style="20" customWidth="1"/>
    <col min="14597" max="14597" width="9" style="20" customWidth="1"/>
    <col min="14598" max="14598" width="5" style="20" customWidth="1"/>
    <col min="14599" max="14599" width="6" style="20" customWidth="1"/>
    <col min="14600" max="14600" width="12" style="20" customWidth="1"/>
    <col min="14601" max="14601" width="6" style="20" customWidth="1"/>
    <col min="14602" max="14602" width="10" style="20" customWidth="1"/>
    <col min="14603" max="14603" width="80" style="20" customWidth="1"/>
    <col min="14604" max="14604" width="30" style="20" customWidth="1"/>
    <col min="14605" max="14605" width="12" style="20" customWidth="1"/>
    <col min="14606" max="14606" width="7" style="20" customWidth="1"/>
    <col min="14607" max="14607" width="10" style="20" customWidth="1"/>
    <col min="14608" max="14608" width="8" style="20" customWidth="1"/>
    <col min="14609" max="14609" width="15" style="20" customWidth="1"/>
    <col min="14610" max="14610" width="20" style="20" customWidth="1"/>
    <col min="14611" max="14611" width="10" style="20" customWidth="1"/>
    <col min="14612" max="14612" width="12" style="20" customWidth="1"/>
    <col min="14613" max="14613" width="9" style="20" customWidth="1"/>
    <col min="14614" max="14614" width="6" style="20" customWidth="1"/>
    <col min="14615" max="14615" width="255" style="20" customWidth="1"/>
    <col min="14616" max="14616" width="12" style="20" customWidth="1"/>
    <col min="14617" max="14617" width="8" style="20" customWidth="1"/>
    <col min="14618" max="14618" width="13" style="20" customWidth="1"/>
    <col min="14619" max="14619" width="60" style="20" customWidth="1"/>
    <col min="14620" max="14621" width="30" style="20" customWidth="1"/>
    <col min="14622" max="14622" width="15" style="20" customWidth="1"/>
    <col min="14623" max="14848" width="11.42578125" style="20"/>
    <col min="14849" max="14849" width="12" style="20" customWidth="1"/>
    <col min="14850" max="14850" width="11" style="20" customWidth="1"/>
    <col min="14851" max="14851" width="30" style="20" customWidth="1"/>
    <col min="14852" max="14852" width="10" style="20" customWidth="1"/>
    <col min="14853" max="14853" width="9" style="20" customWidth="1"/>
    <col min="14854" max="14854" width="5" style="20" customWidth="1"/>
    <col min="14855" max="14855" width="6" style="20" customWidth="1"/>
    <col min="14856" max="14856" width="12" style="20" customWidth="1"/>
    <col min="14857" max="14857" width="6" style="20" customWidth="1"/>
    <col min="14858" max="14858" width="10" style="20" customWidth="1"/>
    <col min="14859" max="14859" width="80" style="20" customWidth="1"/>
    <col min="14860" max="14860" width="30" style="20" customWidth="1"/>
    <col min="14861" max="14861" width="12" style="20" customWidth="1"/>
    <col min="14862" max="14862" width="7" style="20" customWidth="1"/>
    <col min="14863" max="14863" width="10" style="20" customWidth="1"/>
    <col min="14864" max="14864" width="8" style="20" customWidth="1"/>
    <col min="14865" max="14865" width="15" style="20" customWidth="1"/>
    <col min="14866" max="14866" width="20" style="20" customWidth="1"/>
    <col min="14867" max="14867" width="10" style="20" customWidth="1"/>
    <col min="14868" max="14868" width="12" style="20" customWidth="1"/>
    <col min="14869" max="14869" width="9" style="20" customWidth="1"/>
    <col min="14870" max="14870" width="6" style="20" customWidth="1"/>
    <col min="14871" max="14871" width="255" style="20" customWidth="1"/>
    <col min="14872" max="14872" width="12" style="20" customWidth="1"/>
    <col min="14873" max="14873" width="8" style="20" customWidth="1"/>
    <col min="14874" max="14874" width="13" style="20" customWidth="1"/>
    <col min="14875" max="14875" width="60" style="20" customWidth="1"/>
    <col min="14876" max="14877" width="30" style="20" customWidth="1"/>
    <col min="14878" max="14878" width="15" style="20" customWidth="1"/>
    <col min="14879" max="15104" width="11.42578125" style="20"/>
    <col min="15105" max="15105" width="12" style="20" customWidth="1"/>
    <col min="15106" max="15106" width="11" style="20" customWidth="1"/>
    <col min="15107" max="15107" width="30" style="20" customWidth="1"/>
    <col min="15108" max="15108" width="10" style="20" customWidth="1"/>
    <col min="15109" max="15109" width="9" style="20" customWidth="1"/>
    <col min="15110" max="15110" width="5" style="20" customWidth="1"/>
    <col min="15111" max="15111" width="6" style="20" customWidth="1"/>
    <col min="15112" max="15112" width="12" style="20" customWidth="1"/>
    <col min="15113" max="15113" width="6" style="20" customWidth="1"/>
    <col min="15114" max="15114" width="10" style="20" customWidth="1"/>
    <col min="15115" max="15115" width="80" style="20" customWidth="1"/>
    <col min="15116" max="15116" width="30" style="20" customWidth="1"/>
    <col min="15117" max="15117" width="12" style="20" customWidth="1"/>
    <col min="15118" max="15118" width="7" style="20" customWidth="1"/>
    <col min="15119" max="15119" width="10" style="20" customWidth="1"/>
    <col min="15120" max="15120" width="8" style="20" customWidth="1"/>
    <col min="15121" max="15121" width="15" style="20" customWidth="1"/>
    <col min="15122" max="15122" width="20" style="20" customWidth="1"/>
    <col min="15123" max="15123" width="10" style="20" customWidth="1"/>
    <col min="15124" max="15124" width="12" style="20" customWidth="1"/>
    <col min="15125" max="15125" width="9" style="20" customWidth="1"/>
    <col min="15126" max="15126" width="6" style="20" customWidth="1"/>
    <col min="15127" max="15127" width="255" style="20" customWidth="1"/>
    <col min="15128" max="15128" width="12" style="20" customWidth="1"/>
    <col min="15129" max="15129" width="8" style="20" customWidth="1"/>
    <col min="15130" max="15130" width="13" style="20" customWidth="1"/>
    <col min="15131" max="15131" width="60" style="20" customWidth="1"/>
    <col min="15132" max="15133" width="30" style="20" customWidth="1"/>
    <col min="15134" max="15134" width="15" style="20" customWidth="1"/>
    <col min="15135" max="15360" width="11.42578125" style="20"/>
    <col min="15361" max="15361" width="12" style="20" customWidth="1"/>
    <col min="15362" max="15362" width="11" style="20" customWidth="1"/>
    <col min="15363" max="15363" width="30" style="20" customWidth="1"/>
    <col min="15364" max="15364" width="10" style="20" customWidth="1"/>
    <col min="15365" max="15365" width="9" style="20" customWidth="1"/>
    <col min="15366" max="15366" width="5" style="20" customWidth="1"/>
    <col min="15367" max="15367" width="6" style="20" customWidth="1"/>
    <col min="15368" max="15368" width="12" style="20" customWidth="1"/>
    <col min="15369" max="15369" width="6" style="20" customWidth="1"/>
    <col min="15370" max="15370" width="10" style="20" customWidth="1"/>
    <col min="15371" max="15371" width="80" style="20" customWidth="1"/>
    <col min="15372" max="15372" width="30" style="20" customWidth="1"/>
    <col min="15373" max="15373" width="12" style="20" customWidth="1"/>
    <col min="15374" max="15374" width="7" style="20" customWidth="1"/>
    <col min="15375" max="15375" width="10" style="20" customWidth="1"/>
    <col min="15376" max="15376" width="8" style="20" customWidth="1"/>
    <col min="15377" max="15377" width="15" style="20" customWidth="1"/>
    <col min="15378" max="15378" width="20" style="20" customWidth="1"/>
    <col min="15379" max="15379" width="10" style="20" customWidth="1"/>
    <col min="15380" max="15380" width="12" style="20" customWidth="1"/>
    <col min="15381" max="15381" width="9" style="20" customWidth="1"/>
    <col min="15382" max="15382" width="6" style="20" customWidth="1"/>
    <col min="15383" max="15383" width="255" style="20" customWidth="1"/>
    <col min="15384" max="15384" width="12" style="20" customWidth="1"/>
    <col min="15385" max="15385" width="8" style="20" customWidth="1"/>
    <col min="15386" max="15386" width="13" style="20" customWidth="1"/>
    <col min="15387" max="15387" width="60" style="20" customWidth="1"/>
    <col min="15388" max="15389" width="30" style="20" customWidth="1"/>
    <col min="15390" max="15390" width="15" style="20" customWidth="1"/>
    <col min="15391" max="15616" width="11.42578125" style="20"/>
    <col min="15617" max="15617" width="12" style="20" customWidth="1"/>
    <col min="15618" max="15618" width="11" style="20" customWidth="1"/>
    <col min="15619" max="15619" width="30" style="20" customWidth="1"/>
    <col min="15620" max="15620" width="10" style="20" customWidth="1"/>
    <col min="15621" max="15621" width="9" style="20" customWidth="1"/>
    <col min="15622" max="15622" width="5" style="20" customWidth="1"/>
    <col min="15623" max="15623" width="6" style="20" customWidth="1"/>
    <col min="15624" max="15624" width="12" style="20" customWidth="1"/>
    <col min="15625" max="15625" width="6" style="20" customWidth="1"/>
    <col min="15626" max="15626" width="10" style="20" customWidth="1"/>
    <col min="15627" max="15627" width="80" style="20" customWidth="1"/>
    <col min="15628" max="15628" width="30" style="20" customWidth="1"/>
    <col min="15629" max="15629" width="12" style="20" customWidth="1"/>
    <col min="15630" max="15630" width="7" style="20" customWidth="1"/>
    <col min="15631" max="15631" width="10" style="20" customWidth="1"/>
    <col min="15632" max="15632" width="8" style="20" customWidth="1"/>
    <col min="15633" max="15633" width="15" style="20" customWidth="1"/>
    <col min="15634" max="15634" width="20" style="20" customWidth="1"/>
    <col min="15635" max="15635" width="10" style="20" customWidth="1"/>
    <col min="15636" max="15636" width="12" style="20" customWidth="1"/>
    <col min="15637" max="15637" width="9" style="20" customWidth="1"/>
    <col min="15638" max="15638" width="6" style="20" customWidth="1"/>
    <col min="15639" max="15639" width="255" style="20" customWidth="1"/>
    <col min="15640" max="15640" width="12" style="20" customWidth="1"/>
    <col min="15641" max="15641" width="8" style="20" customWidth="1"/>
    <col min="15642" max="15642" width="13" style="20" customWidth="1"/>
    <col min="15643" max="15643" width="60" style="20" customWidth="1"/>
    <col min="15644" max="15645" width="30" style="20" customWidth="1"/>
    <col min="15646" max="15646" width="15" style="20" customWidth="1"/>
    <col min="15647" max="15872" width="11.42578125" style="20"/>
    <col min="15873" max="15873" width="12" style="20" customWidth="1"/>
    <col min="15874" max="15874" width="11" style="20" customWidth="1"/>
    <col min="15875" max="15875" width="30" style="20" customWidth="1"/>
    <col min="15876" max="15876" width="10" style="20" customWidth="1"/>
    <col min="15877" max="15877" width="9" style="20" customWidth="1"/>
    <col min="15878" max="15878" width="5" style="20" customWidth="1"/>
    <col min="15879" max="15879" width="6" style="20" customWidth="1"/>
    <col min="15880" max="15880" width="12" style="20" customWidth="1"/>
    <col min="15881" max="15881" width="6" style="20" customWidth="1"/>
    <col min="15882" max="15882" width="10" style="20" customWidth="1"/>
    <col min="15883" max="15883" width="80" style="20" customWidth="1"/>
    <col min="15884" max="15884" width="30" style="20" customWidth="1"/>
    <col min="15885" max="15885" width="12" style="20" customWidth="1"/>
    <col min="15886" max="15886" width="7" style="20" customWidth="1"/>
    <col min="15887" max="15887" width="10" style="20" customWidth="1"/>
    <col min="15888" max="15888" width="8" style="20" customWidth="1"/>
    <col min="15889" max="15889" width="15" style="20" customWidth="1"/>
    <col min="15890" max="15890" width="20" style="20" customWidth="1"/>
    <col min="15891" max="15891" width="10" style="20" customWidth="1"/>
    <col min="15892" max="15892" width="12" style="20" customWidth="1"/>
    <col min="15893" max="15893" width="9" style="20" customWidth="1"/>
    <col min="15894" max="15894" width="6" style="20" customWidth="1"/>
    <col min="15895" max="15895" width="255" style="20" customWidth="1"/>
    <col min="15896" max="15896" width="12" style="20" customWidth="1"/>
    <col min="15897" max="15897" width="8" style="20" customWidth="1"/>
    <col min="15898" max="15898" width="13" style="20" customWidth="1"/>
    <col min="15899" max="15899" width="60" style="20" customWidth="1"/>
    <col min="15900" max="15901" width="30" style="20" customWidth="1"/>
    <col min="15902" max="15902" width="15" style="20" customWidth="1"/>
    <col min="15903" max="16128" width="11.42578125" style="20"/>
    <col min="16129" max="16129" width="12" style="20" customWidth="1"/>
    <col min="16130" max="16130" width="11" style="20" customWidth="1"/>
    <col min="16131" max="16131" width="30" style="20" customWidth="1"/>
    <col min="16132" max="16132" width="10" style="20" customWidth="1"/>
    <col min="16133" max="16133" width="9" style="20" customWidth="1"/>
    <col min="16134" max="16134" width="5" style="20" customWidth="1"/>
    <col min="16135" max="16135" width="6" style="20" customWidth="1"/>
    <col min="16136" max="16136" width="12" style="20" customWidth="1"/>
    <col min="16137" max="16137" width="6" style="20" customWidth="1"/>
    <col min="16138" max="16138" width="10" style="20" customWidth="1"/>
    <col min="16139" max="16139" width="80" style="20" customWidth="1"/>
    <col min="16140" max="16140" width="30" style="20" customWidth="1"/>
    <col min="16141" max="16141" width="12" style="20" customWidth="1"/>
    <col min="16142" max="16142" width="7" style="20" customWidth="1"/>
    <col min="16143" max="16143" width="10" style="20" customWidth="1"/>
    <col min="16144" max="16144" width="8" style="20" customWidth="1"/>
    <col min="16145" max="16145" width="15" style="20" customWidth="1"/>
    <col min="16146" max="16146" width="20" style="20" customWidth="1"/>
    <col min="16147" max="16147" width="10" style="20" customWidth="1"/>
    <col min="16148" max="16148" width="12" style="20" customWidth="1"/>
    <col min="16149" max="16149" width="9" style="20" customWidth="1"/>
    <col min="16150" max="16150" width="6" style="20" customWidth="1"/>
    <col min="16151" max="16151" width="255" style="20" customWidth="1"/>
    <col min="16152" max="16152" width="12" style="20" customWidth="1"/>
    <col min="16153" max="16153" width="8" style="20" customWidth="1"/>
    <col min="16154" max="16154" width="13" style="20" customWidth="1"/>
    <col min="16155" max="16155" width="60" style="20" customWidth="1"/>
    <col min="16156" max="16157" width="30" style="20" customWidth="1"/>
    <col min="16158" max="16158" width="15" style="20" customWidth="1"/>
    <col min="16159" max="16384" width="11.42578125" style="20"/>
  </cols>
  <sheetData>
    <row r="1" spans="1:30" x14ac:dyDescent="0.25">
      <c r="A1" s="21" t="s">
        <v>43</v>
      </c>
      <c r="B1" s="21" t="s">
        <v>44</v>
      </c>
      <c r="C1" s="21" t="s">
        <v>45</v>
      </c>
      <c r="D1" s="21" t="s">
        <v>46</v>
      </c>
      <c r="E1" s="21" t="s">
        <v>47</v>
      </c>
      <c r="F1" s="21" t="s">
        <v>48</v>
      </c>
      <c r="G1" s="21" t="s">
        <v>49</v>
      </c>
      <c r="H1" s="21" t="s">
        <v>50</v>
      </c>
      <c r="I1" s="21" t="s">
        <v>51</v>
      </c>
      <c r="J1" s="21" t="s">
        <v>52</v>
      </c>
      <c r="K1" s="21" t="s">
        <v>53</v>
      </c>
      <c r="L1" s="21" t="s">
        <v>54</v>
      </c>
      <c r="M1" s="30" t="s">
        <v>55</v>
      </c>
      <c r="N1" s="21" t="s">
        <v>56</v>
      </c>
      <c r="O1" s="21" t="s">
        <v>57</v>
      </c>
      <c r="P1" s="21" t="s">
        <v>58</v>
      </c>
      <c r="Q1" s="21" t="s">
        <v>59</v>
      </c>
      <c r="R1" s="21" t="s">
        <v>60</v>
      </c>
      <c r="S1" s="21" t="s">
        <v>61</v>
      </c>
      <c r="T1" s="21" t="s">
        <v>62</v>
      </c>
      <c r="U1" s="21" t="s">
        <v>63</v>
      </c>
      <c r="V1" s="21" t="s">
        <v>64</v>
      </c>
      <c r="W1" s="21" t="s">
        <v>65</v>
      </c>
      <c r="X1" s="21" t="s">
        <v>66</v>
      </c>
      <c r="Y1" s="21" t="s">
        <v>64</v>
      </c>
      <c r="Z1" s="21" t="s">
        <v>67</v>
      </c>
      <c r="AA1" s="21" t="s">
        <v>68</v>
      </c>
      <c r="AB1" s="21" t="s">
        <v>69</v>
      </c>
      <c r="AC1" s="21" t="s">
        <v>68</v>
      </c>
      <c r="AD1" s="21" t="s">
        <v>68</v>
      </c>
    </row>
    <row r="2" spans="1:30" s="28" customFormat="1" x14ac:dyDescent="0.25">
      <c r="A2" s="27" t="s">
        <v>497</v>
      </c>
      <c r="B2" s="27" t="s">
        <v>70</v>
      </c>
      <c r="C2" s="27" t="s">
        <v>71</v>
      </c>
      <c r="D2" s="27" t="s">
        <v>242</v>
      </c>
      <c r="E2" s="27" t="s">
        <v>243</v>
      </c>
      <c r="F2" s="27">
        <v>4</v>
      </c>
      <c r="G2" s="27" t="s">
        <v>70</v>
      </c>
      <c r="I2" s="27">
        <v>319</v>
      </c>
      <c r="J2" s="27">
        <v>1</v>
      </c>
      <c r="K2" s="27" t="s">
        <v>244</v>
      </c>
      <c r="L2" s="27" t="s">
        <v>85</v>
      </c>
      <c r="M2" s="29">
        <v>18699197.379999999</v>
      </c>
      <c r="N2" s="27">
        <v>0</v>
      </c>
      <c r="O2" s="27">
        <v>1948345</v>
      </c>
      <c r="P2" s="27">
        <v>21</v>
      </c>
      <c r="Q2" s="27" t="s">
        <v>252</v>
      </c>
      <c r="R2" s="27" t="s">
        <v>247</v>
      </c>
      <c r="S2" s="27">
        <v>2</v>
      </c>
      <c r="T2" s="27" t="s">
        <v>497</v>
      </c>
      <c r="U2" s="27" t="s">
        <v>569</v>
      </c>
      <c r="V2" s="27">
        <v>15137</v>
      </c>
      <c r="W2" s="27" t="s">
        <v>570</v>
      </c>
      <c r="X2" s="27" t="s">
        <v>571</v>
      </c>
      <c r="Y2" s="27">
        <v>0</v>
      </c>
      <c r="Z2" s="27" t="s">
        <v>81</v>
      </c>
      <c r="AA2" s="27" t="s">
        <v>89</v>
      </c>
      <c r="AB2" s="27" t="s">
        <v>90</v>
      </c>
      <c r="AC2" s="27" t="s">
        <v>84</v>
      </c>
    </row>
    <row r="3" spans="1:30" s="18" customFormat="1" x14ac:dyDescent="0.25">
      <c r="A3" s="17" t="s">
        <v>493</v>
      </c>
      <c r="B3" s="17" t="s">
        <v>70</v>
      </c>
      <c r="C3" s="17" t="s">
        <v>71</v>
      </c>
      <c r="D3" s="17" t="s">
        <v>242</v>
      </c>
      <c r="E3" s="17" t="s">
        <v>243</v>
      </c>
      <c r="F3" s="17">
        <v>17</v>
      </c>
      <c r="G3" s="17" t="s">
        <v>70</v>
      </c>
      <c r="I3" s="17">
        <v>120</v>
      </c>
      <c r="J3" s="17">
        <v>2</v>
      </c>
      <c r="K3" s="17" t="s">
        <v>244</v>
      </c>
      <c r="L3" s="17" t="s">
        <v>75</v>
      </c>
      <c r="M3" s="19">
        <v>7012995</v>
      </c>
      <c r="N3" s="22">
        <v>0</v>
      </c>
      <c r="O3" s="22">
        <v>1947808</v>
      </c>
      <c r="P3" s="22">
        <v>21</v>
      </c>
      <c r="Q3" s="22" t="s">
        <v>76</v>
      </c>
      <c r="R3" s="22" t="s">
        <v>245</v>
      </c>
      <c r="S3" s="22">
        <v>2</v>
      </c>
      <c r="T3" s="17" t="s">
        <v>493</v>
      </c>
      <c r="U3" s="17" t="s">
        <v>568</v>
      </c>
      <c r="V3" s="17">
        <v>14837</v>
      </c>
      <c r="W3" s="17" t="s">
        <v>495</v>
      </c>
      <c r="X3" s="17" t="s">
        <v>496</v>
      </c>
      <c r="Y3" s="17">
        <v>0</v>
      </c>
      <c r="Z3" s="17" t="s">
        <v>81</v>
      </c>
      <c r="AA3" s="17" t="s">
        <v>82</v>
      </c>
      <c r="AB3" s="17" t="s">
        <v>83</v>
      </c>
      <c r="AC3" s="17" t="s">
        <v>84</v>
      </c>
    </row>
    <row r="4" spans="1:30" s="34" customFormat="1" x14ac:dyDescent="0.25">
      <c r="A4" s="33" t="s">
        <v>527</v>
      </c>
      <c r="B4" s="33" t="s">
        <v>155</v>
      </c>
      <c r="C4" s="33" t="s">
        <v>156</v>
      </c>
      <c r="D4" s="33" t="s">
        <v>242</v>
      </c>
      <c r="E4" s="33" t="s">
        <v>243</v>
      </c>
      <c r="F4" s="33">
        <v>4</v>
      </c>
      <c r="G4" s="33" t="s">
        <v>70</v>
      </c>
      <c r="I4" s="33">
        <v>375</v>
      </c>
      <c r="J4" s="33">
        <v>3271</v>
      </c>
      <c r="K4" s="33" t="s">
        <v>244</v>
      </c>
      <c r="L4" s="33" t="s">
        <v>111</v>
      </c>
      <c r="M4" s="35">
        <v>17504535</v>
      </c>
      <c r="N4" s="24">
        <v>0</v>
      </c>
      <c r="O4" s="24">
        <v>1950932</v>
      </c>
      <c r="P4" s="24">
        <v>2</v>
      </c>
      <c r="Q4" s="24" t="s">
        <v>76</v>
      </c>
      <c r="R4" s="24" t="s">
        <v>277</v>
      </c>
      <c r="S4" s="24">
        <v>2</v>
      </c>
      <c r="T4" s="33" t="s">
        <v>528</v>
      </c>
      <c r="V4" s="33">
        <v>16676</v>
      </c>
      <c r="W4" s="33" t="s">
        <v>529</v>
      </c>
      <c r="X4" s="33" t="s">
        <v>588</v>
      </c>
      <c r="Y4" s="33">
        <v>0</v>
      </c>
      <c r="Z4" s="33" t="s">
        <v>81</v>
      </c>
      <c r="AA4" s="33" t="s">
        <v>89</v>
      </c>
      <c r="AB4" s="33" t="s">
        <v>117</v>
      </c>
      <c r="AC4" s="33" t="s">
        <v>159</v>
      </c>
    </row>
    <row r="5" spans="1:30" s="18" customFormat="1" x14ac:dyDescent="0.25">
      <c r="A5" s="17" t="s">
        <v>527</v>
      </c>
      <c r="B5" s="17" t="s">
        <v>155</v>
      </c>
      <c r="C5" s="17" t="s">
        <v>156</v>
      </c>
      <c r="D5" s="17" t="s">
        <v>242</v>
      </c>
      <c r="E5" s="17" t="s">
        <v>243</v>
      </c>
      <c r="F5" s="17">
        <v>17</v>
      </c>
      <c r="G5" s="17" t="s">
        <v>70</v>
      </c>
      <c r="I5" s="17">
        <v>120</v>
      </c>
      <c r="J5" s="17">
        <v>810</v>
      </c>
      <c r="K5" s="17" t="s">
        <v>244</v>
      </c>
      <c r="L5" s="17" t="s">
        <v>75</v>
      </c>
      <c r="M5" s="19">
        <v>515367</v>
      </c>
      <c r="N5" s="22">
        <v>0</v>
      </c>
      <c r="O5" s="22">
        <v>1950927</v>
      </c>
      <c r="P5" s="22">
        <v>21</v>
      </c>
      <c r="Q5" s="22" t="s">
        <v>76</v>
      </c>
      <c r="R5" s="22" t="s">
        <v>245</v>
      </c>
      <c r="S5" s="22">
        <v>2</v>
      </c>
      <c r="T5" s="17" t="s">
        <v>528</v>
      </c>
      <c r="V5" s="17">
        <v>16671</v>
      </c>
      <c r="W5" s="17" t="s">
        <v>531</v>
      </c>
      <c r="X5" s="17" t="s">
        <v>589</v>
      </c>
      <c r="Y5" s="17">
        <v>0</v>
      </c>
      <c r="Z5" s="17" t="s">
        <v>81</v>
      </c>
      <c r="AA5" s="17" t="s">
        <v>82</v>
      </c>
      <c r="AB5" s="17" t="s">
        <v>83</v>
      </c>
      <c r="AC5" s="17" t="s">
        <v>159</v>
      </c>
    </row>
    <row r="6" spans="1:30" s="18" customFormat="1" x14ac:dyDescent="0.25">
      <c r="A6" s="17" t="s">
        <v>527</v>
      </c>
      <c r="B6" s="17" t="s">
        <v>155</v>
      </c>
      <c r="C6" s="17" t="s">
        <v>156</v>
      </c>
      <c r="D6" s="17" t="s">
        <v>242</v>
      </c>
      <c r="E6" s="17" t="s">
        <v>243</v>
      </c>
      <c r="F6" s="17">
        <v>17</v>
      </c>
      <c r="G6" s="17" t="s">
        <v>70</v>
      </c>
      <c r="I6" s="17">
        <v>120</v>
      </c>
      <c r="J6" s="17">
        <v>815</v>
      </c>
      <c r="K6" s="17" t="s">
        <v>244</v>
      </c>
      <c r="L6" s="17" t="s">
        <v>75</v>
      </c>
      <c r="M6" s="19">
        <v>66100153</v>
      </c>
      <c r="N6" s="22">
        <v>0</v>
      </c>
      <c r="O6" s="22">
        <v>1950942</v>
      </c>
      <c r="P6" s="22">
        <v>21</v>
      </c>
      <c r="Q6" s="22" t="s">
        <v>76</v>
      </c>
      <c r="R6" s="22" t="s">
        <v>245</v>
      </c>
      <c r="S6" s="22">
        <v>2</v>
      </c>
      <c r="T6" s="17" t="s">
        <v>528</v>
      </c>
      <c r="V6" s="17">
        <v>16686</v>
      </c>
      <c r="W6" s="17" t="s">
        <v>131</v>
      </c>
      <c r="X6" s="17" t="s">
        <v>590</v>
      </c>
      <c r="Y6" s="17">
        <v>0</v>
      </c>
      <c r="Z6" s="17" t="s">
        <v>81</v>
      </c>
      <c r="AA6" s="17" t="s">
        <v>82</v>
      </c>
      <c r="AB6" s="17" t="s">
        <v>83</v>
      </c>
      <c r="AC6" s="17" t="s">
        <v>159</v>
      </c>
    </row>
    <row r="7" spans="1:30" s="26" customFormat="1" x14ac:dyDescent="0.25">
      <c r="A7" s="24" t="s">
        <v>527</v>
      </c>
      <c r="B7" s="24" t="s">
        <v>155</v>
      </c>
      <c r="C7" s="24" t="s">
        <v>156</v>
      </c>
      <c r="D7" s="24" t="s">
        <v>242</v>
      </c>
      <c r="E7" s="24" t="s">
        <v>243</v>
      </c>
      <c r="F7" s="24">
        <v>17</v>
      </c>
      <c r="G7" s="24" t="s">
        <v>70</v>
      </c>
      <c r="I7" s="24">
        <v>128</v>
      </c>
      <c r="J7" s="24">
        <v>2169</v>
      </c>
      <c r="K7" s="24" t="s">
        <v>244</v>
      </c>
      <c r="L7" s="24" t="s">
        <v>124</v>
      </c>
      <c r="M7" s="25">
        <v>103350272</v>
      </c>
      <c r="N7" s="24">
        <v>0</v>
      </c>
      <c r="O7" s="24">
        <v>1950937</v>
      </c>
      <c r="P7" s="24">
        <v>72</v>
      </c>
      <c r="Q7" s="24" t="s">
        <v>76</v>
      </c>
      <c r="R7" s="24" t="s">
        <v>287</v>
      </c>
      <c r="S7" s="24">
        <v>2</v>
      </c>
      <c r="T7" s="24" t="s">
        <v>528</v>
      </c>
      <c r="V7" s="24">
        <v>16681</v>
      </c>
      <c r="W7" s="24" t="s">
        <v>537</v>
      </c>
      <c r="X7" s="24" t="s">
        <v>593</v>
      </c>
      <c r="Y7" s="24">
        <v>0</v>
      </c>
      <c r="Z7" s="24" t="s">
        <v>81</v>
      </c>
      <c r="AA7" s="24" t="s">
        <v>82</v>
      </c>
      <c r="AB7" s="24" t="s">
        <v>129</v>
      </c>
      <c r="AC7" s="24" t="s">
        <v>159</v>
      </c>
    </row>
    <row r="8" spans="1:30" s="18" customFormat="1" x14ac:dyDescent="0.25">
      <c r="A8" s="17" t="s">
        <v>527</v>
      </c>
      <c r="B8" s="17" t="s">
        <v>155</v>
      </c>
      <c r="C8" s="17" t="s">
        <v>156</v>
      </c>
      <c r="D8" s="17" t="s">
        <v>242</v>
      </c>
      <c r="E8" s="17" t="s">
        <v>243</v>
      </c>
      <c r="F8" s="17">
        <v>17</v>
      </c>
      <c r="G8" s="17" t="s">
        <v>70</v>
      </c>
      <c r="I8" s="17">
        <v>120</v>
      </c>
      <c r="J8" s="17">
        <v>842</v>
      </c>
      <c r="K8" s="17" t="s">
        <v>244</v>
      </c>
      <c r="L8" s="17" t="s">
        <v>75</v>
      </c>
      <c r="M8" s="19">
        <v>54316774</v>
      </c>
      <c r="N8" s="22">
        <v>0</v>
      </c>
      <c r="O8" s="22">
        <v>1951060</v>
      </c>
      <c r="P8" s="22">
        <v>21</v>
      </c>
      <c r="Q8" s="22" t="s">
        <v>76</v>
      </c>
      <c r="R8" s="22" t="s">
        <v>245</v>
      </c>
      <c r="S8" s="22">
        <v>2</v>
      </c>
      <c r="T8" s="17" t="s">
        <v>534</v>
      </c>
      <c r="V8" s="17">
        <v>16724</v>
      </c>
      <c r="W8" s="17" t="s">
        <v>591</v>
      </c>
      <c r="X8" s="17" t="s">
        <v>592</v>
      </c>
      <c r="Y8" s="17">
        <v>0</v>
      </c>
      <c r="Z8" s="17" t="s">
        <v>81</v>
      </c>
      <c r="AA8" s="17" t="s">
        <v>82</v>
      </c>
      <c r="AB8" s="17" t="s">
        <v>83</v>
      </c>
      <c r="AC8" s="17" t="s">
        <v>159</v>
      </c>
    </row>
    <row r="9" spans="1:30" x14ac:dyDescent="0.25">
      <c r="A9" s="22" t="s">
        <v>518</v>
      </c>
      <c r="B9" s="22" t="s">
        <v>70</v>
      </c>
      <c r="C9" s="22" t="s">
        <v>71</v>
      </c>
      <c r="D9" s="22" t="s">
        <v>242</v>
      </c>
      <c r="E9" s="22" t="s">
        <v>243</v>
      </c>
      <c r="F9" s="22">
        <v>6</v>
      </c>
      <c r="G9" s="22" t="s">
        <v>70</v>
      </c>
      <c r="I9" s="22">
        <v>189</v>
      </c>
      <c r="J9" s="22">
        <v>3</v>
      </c>
      <c r="K9" s="22" t="s">
        <v>244</v>
      </c>
      <c r="L9" s="22" t="s">
        <v>519</v>
      </c>
      <c r="M9" s="31">
        <v>38204597.600000001</v>
      </c>
      <c r="N9" s="22">
        <v>0</v>
      </c>
      <c r="O9" s="22">
        <v>1949899</v>
      </c>
      <c r="P9" s="22">
        <v>12</v>
      </c>
      <c r="Q9" s="22" t="s">
        <v>252</v>
      </c>
      <c r="R9" s="22" t="s">
        <v>584</v>
      </c>
      <c r="S9" s="22">
        <v>2</v>
      </c>
      <c r="T9" s="22" t="s">
        <v>518</v>
      </c>
      <c r="U9" s="22" t="s">
        <v>585</v>
      </c>
      <c r="V9" s="22">
        <v>16111</v>
      </c>
      <c r="W9" s="22" t="s">
        <v>586</v>
      </c>
      <c r="X9" s="22" t="s">
        <v>587</v>
      </c>
      <c r="Y9" s="22">
        <v>0</v>
      </c>
      <c r="Z9" s="22" t="s">
        <v>524</v>
      </c>
      <c r="AA9" s="22" t="s">
        <v>525</v>
      </c>
      <c r="AB9" s="22" t="s">
        <v>526</v>
      </c>
      <c r="AC9" s="22" t="s">
        <v>84</v>
      </c>
    </row>
    <row r="10" spans="1:30" s="18" customFormat="1" x14ac:dyDescent="0.25">
      <c r="A10" s="17" t="s">
        <v>509</v>
      </c>
      <c r="B10" s="17" t="s">
        <v>70</v>
      </c>
      <c r="C10" s="17" t="s">
        <v>71</v>
      </c>
      <c r="D10" s="17" t="s">
        <v>242</v>
      </c>
      <c r="E10" s="17" t="s">
        <v>243</v>
      </c>
      <c r="F10" s="17">
        <v>17</v>
      </c>
      <c r="G10" s="17" t="s">
        <v>70</v>
      </c>
      <c r="I10" s="17">
        <v>120</v>
      </c>
      <c r="J10" s="17">
        <v>2</v>
      </c>
      <c r="K10" s="17" t="s">
        <v>244</v>
      </c>
      <c r="L10" s="17" t="s">
        <v>75</v>
      </c>
      <c r="M10" s="19">
        <v>5060254</v>
      </c>
      <c r="N10" s="22">
        <v>0</v>
      </c>
      <c r="O10" s="22">
        <v>1949184</v>
      </c>
      <c r="P10" s="22">
        <v>21</v>
      </c>
      <c r="Q10" s="22" t="s">
        <v>76</v>
      </c>
      <c r="R10" s="22" t="s">
        <v>245</v>
      </c>
      <c r="S10" s="22">
        <v>2</v>
      </c>
      <c r="T10" s="17" t="s">
        <v>509</v>
      </c>
      <c r="U10" s="17" t="s">
        <v>577</v>
      </c>
      <c r="V10" s="17">
        <v>15770</v>
      </c>
      <c r="W10" s="17" t="s">
        <v>100</v>
      </c>
      <c r="X10" s="17" t="s">
        <v>578</v>
      </c>
      <c r="Y10" s="17">
        <v>0</v>
      </c>
      <c r="Z10" s="17" t="s">
        <v>81</v>
      </c>
      <c r="AA10" s="17" t="s">
        <v>82</v>
      </c>
      <c r="AB10" s="17" t="s">
        <v>83</v>
      </c>
      <c r="AC10" s="17" t="s">
        <v>84</v>
      </c>
    </row>
    <row r="11" spans="1:30" s="18" customFormat="1" x14ac:dyDescent="0.25">
      <c r="A11" s="17" t="s">
        <v>509</v>
      </c>
      <c r="B11" s="17" t="s">
        <v>70</v>
      </c>
      <c r="C11" s="17" t="s">
        <v>71</v>
      </c>
      <c r="D11" s="17" t="s">
        <v>242</v>
      </c>
      <c r="E11" s="17" t="s">
        <v>243</v>
      </c>
      <c r="F11" s="17">
        <v>17</v>
      </c>
      <c r="G11" s="17" t="s">
        <v>70</v>
      </c>
      <c r="I11" s="17">
        <v>120</v>
      </c>
      <c r="J11" s="17">
        <v>4</v>
      </c>
      <c r="K11" s="17" t="s">
        <v>244</v>
      </c>
      <c r="L11" s="17" t="s">
        <v>75</v>
      </c>
      <c r="M11" s="19">
        <v>2505066</v>
      </c>
      <c r="N11" s="22">
        <v>0</v>
      </c>
      <c r="O11" s="22">
        <v>1949145</v>
      </c>
      <c r="P11" s="22">
        <v>21</v>
      </c>
      <c r="Q11" s="22" t="s">
        <v>76</v>
      </c>
      <c r="R11" s="22" t="s">
        <v>245</v>
      </c>
      <c r="S11" s="22">
        <v>2</v>
      </c>
      <c r="T11" s="17" t="s">
        <v>509</v>
      </c>
      <c r="U11" s="17" t="s">
        <v>579</v>
      </c>
      <c r="V11" s="17">
        <v>15731</v>
      </c>
      <c r="W11" s="17" t="s">
        <v>511</v>
      </c>
      <c r="X11" s="17" t="s">
        <v>580</v>
      </c>
      <c r="Y11" s="17">
        <v>0</v>
      </c>
      <c r="Z11" s="17" t="s">
        <v>81</v>
      </c>
      <c r="AA11" s="17" t="s">
        <v>82</v>
      </c>
      <c r="AB11" s="17" t="s">
        <v>83</v>
      </c>
      <c r="AC11" s="17" t="s">
        <v>84</v>
      </c>
    </row>
    <row r="12" spans="1:30" s="18" customFormat="1" x14ac:dyDescent="0.25">
      <c r="A12" s="17" t="s">
        <v>509</v>
      </c>
      <c r="B12" s="17" t="s">
        <v>70</v>
      </c>
      <c r="C12" s="17" t="s">
        <v>71</v>
      </c>
      <c r="D12" s="17" t="s">
        <v>242</v>
      </c>
      <c r="E12" s="17" t="s">
        <v>243</v>
      </c>
      <c r="F12" s="17">
        <v>17</v>
      </c>
      <c r="G12" s="17" t="s">
        <v>70</v>
      </c>
      <c r="I12" s="17">
        <v>120</v>
      </c>
      <c r="J12" s="17">
        <v>5</v>
      </c>
      <c r="K12" s="17" t="s">
        <v>244</v>
      </c>
      <c r="L12" s="17" t="s">
        <v>75</v>
      </c>
      <c r="M12" s="19">
        <v>27911311</v>
      </c>
      <c r="N12" s="22">
        <v>0</v>
      </c>
      <c r="O12" s="22">
        <v>1949161</v>
      </c>
      <c r="P12" s="22">
        <v>21</v>
      </c>
      <c r="Q12" s="22" t="s">
        <v>76</v>
      </c>
      <c r="R12" s="22" t="s">
        <v>245</v>
      </c>
      <c r="S12" s="22">
        <v>2</v>
      </c>
      <c r="T12" s="17" t="s">
        <v>509</v>
      </c>
      <c r="U12" s="17" t="s">
        <v>581</v>
      </c>
      <c r="V12" s="17">
        <v>15747</v>
      </c>
      <c r="W12" s="17" t="s">
        <v>582</v>
      </c>
      <c r="X12" s="17" t="s">
        <v>583</v>
      </c>
      <c r="Y12" s="17">
        <v>0</v>
      </c>
      <c r="Z12" s="17" t="s">
        <v>81</v>
      </c>
      <c r="AA12" s="17" t="s">
        <v>82</v>
      </c>
      <c r="AB12" s="17" t="s">
        <v>83</v>
      </c>
      <c r="AC12" s="17" t="s">
        <v>84</v>
      </c>
    </row>
    <row r="13" spans="1:30" s="26" customFormat="1" x14ac:dyDescent="0.25">
      <c r="A13" s="24" t="s">
        <v>501</v>
      </c>
      <c r="B13" s="24" t="s">
        <v>70</v>
      </c>
      <c r="C13" s="24" t="s">
        <v>71</v>
      </c>
      <c r="D13" s="24" t="s">
        <v>242</v>
      </c>
      <c r="E13" s="24" t="s">
        <v>243</v>
      </c>
      <c r="F13" s="24">
        <v>4</v>
      </c>
      <c r="G13" s="24" t="s">
        <v>70</v>
      </c>
      <c r="I13" s="24">
        <v>319</v>
      </c>
      <c r="J13" s="24">
        <v>1</v>
      </c>
      <c r="K13" s="24" t="s">
        <v>244</v>
      </c>
      <c r="L13" s="24" t="s">
        <v>85</v>
      </c>
      <c r="M13" s="25">
        <v>36082576</v>
      </c>
      <c r="N13" s="24">
        <v>0</v>
      </c>
      <c r="O13" s="24">
        <v>1948902</v>
      </c>
      <c r="P13" s="24">
        <v>21</v>
      </c>
      <c r="Q13" s="24" t="s">
        <v>76</v>
      </c>
      <c r="R13" s="24" t="s">
        <v>267</v>
      </c>
      <c r="S13" s="24">
        <v>2</v>
      </c>
      <c r="T13" s="24" t="s">
        <v>501</v>
      </c>
      <c r="U13" s="24" t="s">
        <v>572</v>
      </c>
      <c r="V13" s="24">
        <v>15568</v>
      </c>
      <c r="W13" s="24" t="s">
        <v>503</v>
      </c>
      <c r="X13" s="24" t="s">
        <v>573</v>
      </c>
      <c r="Y13" s="24">
        <v>0</v>
      </c>
      <c r="Z13" s="24" t="s">
        <v>81</v>
      </c>
      <c r="AA13" s="24" t="s">
        <v>89</v>
      </c>
      <c r="AB13" s="24" t="s">
        <v>90</v>
      </c>
      <c r="AC13" s="24" t="s">
        <v>84</v>
      </c>
    </row>
    <row r="14" spans="1:30" s="26" customFormat="1" x14ac:dyDescent="0.25">
      <c r="A14" s="24" t="s">
        <v>501</v>
      </c>
      <c r="B14" s="24" t="s">
        <v>70</v>
      </c>
      <c r="C14" s="24" t="s">
        <v>71</v>
      </c>
      <c r="D14" s="24" t="s">
        <v>242</v>
      </c>
      <c r="E14" s="24" t="s">
        <v>243</v>
      </c>
      <c r="F14" s="24">
        <v>4</v>
      </c>
      <c r="G14" s="24" t="s">
        <v>70</v>
      </c>
      <c r="I14" s="24">
        <v>319</v>
      </c>
      <c r="J14" s="24">
        <v>2</v>
      </c>
      <c r="K14" s="24" t="s">
        <v>244</v>
      </c>
      <c r="L14" s="24" t="s">
        <v>85</v>
      </c>
      <c r="M14" s="25">
        <v>14402413</v>
      </c>
      <c r="N14" s="24">
        <v>0</v>
      </c>
      <c r="O14" s="24">
        <v>1948903</v>
      </c>
      <c r="P14" s="24">
        <v>21</v>
      </c>
      <c r="Q14" s="24" t="s">
        <v>76</v>
      </c>
      <c r="R14" s="24" t="s">
        <v>267</v>
      </c>
      <c r="S14" s="24">
        <v>2</v>
      </c>
      <c r="T14" s="24" t="s">
        <v>501</v>
      </c>
      <c r="U14" s="24" t="s">
        <v>574</v>
      </c>
      <c r="V14" s="24">
        <v>15569</v>
      </c>
      <c r="W14" s="24" t="s">
        <v>506</v>
      </c>
      <c r="X14" s="24" t="s">
        <v>573</v>
      </c>
      <c r="Y14" s="24">
        <v>0</v>
      </c>
      <c r="Z14" s="24" t="s">
        <v>81</v>
      </c>
      <c r="AA14" s="24" t="s">
        <v>89</v>
      </c>
      <c r="AB14" s="24" t="s">
        <v>90</v>
      </c>
      <c r="AC14" s="24" t="s">
        <v>84</v>
      </c>
    </row>
    <row r="15" spans="1:30" s="18" customFormat="1" x14ac:dyDescent="0.25">
      <c r="A15" s="17" t="s">
        <v>501</v>
      </c>
      <c r="B15" s="17" t="s">
        <v>70</v>
      </c>
      <c r="C15" s="17" t="s">
        <v>71</v>
      </c>
      <c r="D15" s="17" t="s">
        <v>242</v>
      </c>
      <c r="E15" s="17" t="s">
        <v>243</v>
      </c>
      <c r="F15" s="17">
        <v>17</v>
      </c>
      <c r="G15" s="17" t="s">
        <v>70</v>
      </c>
      <c r="I15" s="17">
        <v>120</v>
      </c>
      <c r="J15" s="17">
        <v>2</v>
      </c>
      <c r="K15" s="17" t="s">
        <v>244</v>
      </c>
      <c r="L15" s="17" t="s">
        <v>75</v>
      </c>
      <c r="M15" s="19">
        <v>3241825</v>
      </c>
      <c r="N15" s="22">
        <v>0</v>
      </c>
      <c r="O15" s="22">
        <v>1948911</v>
      </c>
      <c r="P15" s="22">
        <v>21</v>
      </c>
      <c r="Q15" s="22" t="s">
        <v>76</v>
      </c>
      <c r="R15" s="22" t="s">
        <v>245</v>
      </c>
      <c r="S15" s="22">
        <v>2</v>
      </c>
      <c r="T15" s="17" t="s">
        <v>501</v>
      </c>
      <c r="U15" s="17" t="s">
        <v>575</v>
      </c>
      <c r="V15" s="17">
        <v>15577</v>
      </c>
      <c r="W15" s="17" t="s">
        <v>148</v>
      </c>
      <c r="X15" s="17" t="s">
        <v>576</v>
      </c>
      <c r="Y15" s="17">
        <v>0</v>
      </c>
      <c r="Z15" s="17" t="s">
        <v>81</v>
      </c>
      <c r="AA15" s="17" t="s">
        <v>82</v>
      </c>
      <c r="AB15" s="17" t="s">
        <v>83</v>
      </c>
      <c r="AC15" s="17" t="s">
        <v>84</v>
      </c>
    </row>
    <row r="16" spans="1:30" s="34" customFormat="1" x14ac:dyDescent="0.25">
      <c r="A16" s="33" t="s">
        <v>489</v>
      </c>
      <c r="B16" s="33" t="s">
        <v>70</v>
      </c>
      <c r="C16" s="33" t="s">
        <v>71</v>
      </c>
      <c r="D16" s="33" t="s">
        <v>242</v>
      </c>
      <c r="E16" s="33" t="s">
        <v>243</v>
      </c>
      <c r="F16" s="33">
        <v>4</v>
      </c>
      <c r="G16" s="33" t="s">
        <v>70</v>
      </c>
      <c r="I16" s="33">
        <v>375</v>
      </c>
      <c r="J16" s="33">
        <v>2</v>
      </c>
      <c r="K16" s="33" t="s">
        <v>244</v>
      </c>
      <c r="L16" s="33" t="s">
        <v>111</v>
      </c>
      <c r="M16" s="35">
        <v>17504535</v>
      </c>
      <c r="N16" s="24">
        <v>0</v>
      </c>
      <c r="O16" s="24">
        <v>1946879</v>
      </c>
      <c r="P16" s="24">
        <v>2</v>
      </c>
      <c r="Q16" s="24" t="s">
        <v>76</v>
      </c>
      <c r="R16" s="24" t="s">
        <v>277</v>
      </c>
      <c r="S16" s="24">
        <v>2</v>
      </c>
      <c r="T16" s="33" t="s">
        <v>490</v>
      </c>
      <c r="U16" s="33" t="s">
        <v>566</v>
      </c>
      <c r="V16" s="33">
        <v>14100</v>
      </c>
      <c r="W16" s="33" t="s">
        <v>157</v>
      </c>
      <c r="X16" s="33" t="s">
        <v>314</v>
      </c>
      <c r="Y16" s="33">
        <v>0</v>
      </c>
      <c r="Z16" s="33" t="s">
        <v>81</v>
      </c>
      <c r="AA16" s="33" t="s">
        <v>89</v>
      </c>
      <c r="AB16" s="33" t="s">
        <v>117</v>
      </c>
      <c r="AC16" s="33" t="s">
        <v>84</v>
      </c>
    </row>
    <row r="17" spans="1:29" hidden="1" x14ac:dyDescent="0.25">
      <c r="A17" s="22" t="s">
        <v>482</v>
      </c>
      <c r="B17" s="22" t="s">
        <v>70</v>
      </c>
      <c r="C17" s="22" t="s">
        <v>71</v>
      </c>
      <c r="D17" s="22" t="s">
        <v>242</v>
      </c>
      <c r="E17" s="22" t="s">
        <v>243</v>
      </c>
      <c r="F17" s="22">
        <v>4</v>
      </c>
      <c r="G17" s="22" t="s">
        <v>70</v>
      </c>
      <c r="I17" s="22">
        <v>319</v>
      </c>
      <c r="J17" s="22">
        <v>1</v>
      </c>
      <c r="K17" s="22" t="s">
        <v>244</v>
      </c>
      <c r="L17" s="22" t="s">
        <v>85</v>
      </c>
      <c r="M17" s="22">
        <v>16119682.25</v>
      </c>
      <c r="N17" s="22">
        <v>0</v>
      </c>
      <c r="O17" s="22">
        <v>1941479</v>
      </c>
      <c r="P17" s="22">
        <v>21</v>
      </c>
      <c r="Q17" s="22" t="s">
        <v>76</v>
      </c>
      <c r="R17" s="22" t="s">
        <v>267</v>
      </c>
      <c r="S17" s="22">
        <v>2</v>
      </c>
      <c r="T17" s="22" t="s">
        <v>482</v>
      </c>
      <c r="U17" s="22" t="s">
        <v>295</v>
      </c>
      <c r="V17" s="22">
        <v>9446</v>
      </c>
      <c r="W17" s="22" t="s">
        <v>296</v>
      </c>
      <c r="X17" s="22" t="s">
        <v>297</v>
      </c>
      <c r="Y17" s="22">
        <v>0</v>
      </c>
      <c r="Z17" s="22" t="s">
        <v>81</v>
      </c>
      <c r="AA17" s="22" t="s">
        <v>89</v>
      </c>
      <c r="AB17" s="22" t="s">
        <v>90</v>
      </c>
      <c r="AC17" s="22" t="s">
        <v>84</v>
      </c>
    </row>
    <row r="18" spans="1:29" hidden="1" x14ac:dyDescent="0.25">
      <c r="A18" s="22" t="s">
        <v>480</v>
      </c>
      <c r="B18" s="22" t="s">
        <v>70</v>
      </c>
      <c r="C18" s="22" t="s">
        <v>71</v>
      </c>
      <c r="D18" s="22" t="s">
        <v>242</v>
      </c>
      <c r="E18" s="22" t="s">
        <v>243</v>
      </c>
      <c r="F18" s="22">
        <v>17</v>
      </c>
      <c r="G18" s="22" t="s">
        <v>70</v>
      </c>
      <c r="I18" s="22">
        <v>120</v>
      </c>
      <c r="J18" s="22">
        <v>2</v>
      </c>
      <c r="K18" s="22" t="s">
        <v>244</v>
      </c>
      <c r="L18" s="22" t="s">
        <v>75</v>
      </c>
      <c r="M18" s="22">
        <v>53592322</v>
      </c>
      <c r="N18" s="22">
        <v>0</v>
      </c>
      <c r="O18" s="22">
        <v>1940952</v>
      </c>
      <c r="P18" s="22">
        <v>21</v>
      </c>
      <c r="Q18" s="22" t="s">
        <v>76</v>
      </c>
      <c r="R18" s="22" t="s">
        <v>245</v>
      </c>
      <c r="S18" s="22">
        <v>2</v>
      </c>
      <c r="T18" s="22" t="s">
        <v>481</v>
      </c>
      <c r="U18" s="22" t="s">
        <v>293</v>
      </c>
      <c r="V18" s="22">
        <v>8999</v>
      </c>
      <c r="W18" s="22" t="s">
        <v>294</v>
      </c>
      <c r="X18" s="22" t="s">
        <v>138</v>
      </c>
      <c r="Y18" s="22">
        <v>0</v>
      </c>
      <c r="Z18" s="22" t="s">
        <v>81</v>
      </c>
      <c r="AA18" s="22" t="s">
        <v>82</v>
      </c>
      <c r="AB18" s="22" t="s">
        <v>83</v>
      </c>
      <c r="AC18" s="22" t="s">
        <v>84</v>
      </c>
    </row>
    <row r="19" spans="1:29" hidden="1" x14ac:dyDescent="0.25">
      <c r="A19" s="22" t="s">
        <v>479</v>
      </c>
      <c r="B19" s="22" t="s">
        <v>70</v>
      </c>
      <c r="C19" s="22" t="s">
        <v>71</v>
      </c>
      <c r="D19" s="22" t="s">
        <v>242</v>
      </c>
      <c r="E19" s="22" t="s">
        <v>243</v>
      </c>
      <c r="F19" s="22">
        <v>17</v>
      </c>
      <c r="G19" s="22" t="s">
        <v>70</v>
      </c>
      <c r="I19" s="22">
        <v>120</v>
      </c>
      <c r="J19" s="22">
        <v>3</v>
      </c>
      <c r="K19" s="22" t="s">
        <v>244</v>
      </c>
      <c r="L19" s="22" t="s">
        <v>75</v>
      </c>
      <c r="M19" s="22">
        <v>3559550</v>
      </c>
      <c r="N19" s="22">
        <v>0</v>
      </c>
      <c r="O19" s="22">
        <v>1940708</v>
      </c>
      <c r="P19" s="22">
        <v>21</v>
      </c>
      <c r="Q19" s="22" t="s">
        <v>76</v>
      </c>
      <c r="R19" s="22" t="s">
        <v>245</v>
      </c>
      <c r="S19" s="22">
        <v>2</v>
      </c>
      <c r="T19" s="22" t="s">
        <v>479</v>
      </c>
      <c r="U19" s="22" t="s">
        <v>290</v>
      </c>
      <c r="V19" s="22">
        <v>8786</v>
      </c>
      <c r="W19" s="22" t="s">
        <v>291</v>
      </c>
      <c r="X19" s="22" t="s">
        <v>292</v>
      </c>
      <c r="Y19" s="22">
        <v>0</v>
      </c>
      <c r="Z19" s="22" t="s">
        <v>81</v>
      </c>
      <c r="AA19" s="22" t="s">
        <v>82</v>
      </c>
      <c r="AB19" s="22" t="s">
        <v>83</v>
      </c>
      <c r="AC19" s="22" t="s">
        <v>84</v>
      </c>
    </row>
    <row r="20" spans="1:29" hidden="1" x14ac:dyDescent="0.25">
      <c r="A20" s="22" t="s">
        <v>562</v>
      </c>
      <c r="B20" s="22" t="s">
        <v>70</v>
      </c>
      <c r="C20" s="22" t="s">
        <v>71</v>
      </c>
      <c r="D20" s="22" t="s">
        <v>242</v>
      </c>
      <c r="E20" s="22" t="s">
        <v>243</v>
      </c>
      <c r="F20" s="22">
        <v>3</v>
      </c>
      <c r="G20" s="22" t="s">
        <v>70</v>
      </c>
      <c r="I20" s="22">
        <v>59</v>
      </c>
      <c r="J20" s="22">
        <v>1</v>
      </c>
      <c r="K20" s="22" t="s">
        <v>244</v>
      </c>
      <c r="L20" s="22" t="s">
        <v>251</v>
      </c>
      <c r="M20" s="22">
        <v>943</v>
      </c>
      <c r="N20" s="22">
        <v>0</v>
      </c>
      <c r="O20" s="22">
        <v>1946267</v>
      </c>
      <c r="P20" s="22">
        <v>62</v>
      </c>
      <c r="Q20" s="22" t="s">
        <v>252</v>
      </c>
      <c r="R20" s="22" t="s">
        <v>253</v>
      </c>
      <c r="S20" s="22">
        <v>2</v>
      </c>
      <c r="T20" s="22" t="s">
        <v>489</v>
      </c>
      <c r="U20" s="22" t="s">
        <v>563</v>
      </c>
      <c r="V20" s="22">
        <v>13579</v>
      </c>
      <c r="W20" s="22" t="s">
        <v>312</v>
      </c>
      <c r="X20" s="22" t="s">
        <v>313</v>
      </c>
      <c r="Y20" s="22">
        <v>0</v>
      </c>
      <c r="Z20" s="22" t="s">
        <v>177</v>
      </c>
      <c r="AA20" s="22" t="s">
        <v>178</v>
      </c>
      <c r="AB20" s="22" t="s">
        <v>257</v>
      </c>
      <c r="AC20" s="22" t="s">
        <v>84</v>
      </c>
    </row>
    <row r="21" spans="1:29" hidden="1" x14ac:dyDescent="0.25">
      <c r="A21" s="22" t="s">
        <v>562</v>
      </c>
      <c r="B21" s="22" t="s">
        <v>70</v>
      </c>
      <c r="C21" s="22" t="s">
        <v>71</v>
      </c>
      <c r="D21" s="22" t="s">
        <v>242</v>
      </c>
      <c r="E21" s="22" t="s">
        <v>243</v>
      </c>
      <c r="F21" s="22">
        <v>3</v>
      </c>
      <c r="G21" s="22" t="s">
        <v>70</v>
      </c>
      <c r="I21" s="22">
        <v>59</v>
      </c>
      <c r="J21" s="22">
        <v>2</v>
      </c>
      <c r="K21" s="22" t="s">
        <v>244</v>
      </c>
      <c r="L21" s="22" t="s">
        <v>251</v>
      </c>
      <c r="M21" s="22">
        <v>943</v>
      </c>
      <c r="N21" s="22">
        <v>0</v>
      </c>
      <c r="O21" s="22">
        <v>1946268</v>
      </c>
      <c r="P21" s="22">
        <v>62</v>
      </c>
      <c r="Q21" s="22" t="s">
        <v>252</v>
      </c>
      <c r="R21" s="22" t="s">
        <v>253</v>
      </c>
      <c r="S21" s="22">
        <v>2</v>
      </c>
      <c r="T21" s="22" t="s">
        <v>489</v>
      </c>
      <c r="U21" s="22" t="s">
        <v>564</v>
      </c>
      <c r="V21" s="22">
        <v>13580</v>
      </c>
      <c r="W21" s="22" t="s">
        <v>312</v>
      </c>
      <c r="X21" s="22" t="s">
        <v>313</v>
      </c>
      <c r="Y21" s="22">
        <v>0</v>
      </c>
      <c r="Z21" s="22" t="s">
        <v>177</v>
      </c>
      <c r="AA21" s="22" t="s">
        <v>178</v>
      </c>
      <c r="AB21" s="22" t="s">
        <v>257</v>
      </c>
      <c r="AC21" s="22" t="s">
        <v>84</v>
      </c>
    </row>
    <row r="22" spans="1:29" hidden="1" x14ac:dyDescent="0.25">
      <c r="A22" s="22" t="s">
        <v>562</v>
      </c>
      <c r="B22" s="22" t="s">
        <v>70</v>
      </c>
      <c r="C22" s="22" t="s">
        <v>71</v>
      </c>
      <c r="D22" s="22" t="s">
        <v>242</v>
      </c>
      <c r="E22" s="22" t="s">
        <v>243</v>
      </c>
      <c r="F22" s="22">
        <v>3</v>
      </c>
      <c r="G22" s="22" t="s">
        <v>70</v>
      </c>
      <c r="I22" s="22">
        <v>59</v>
      </c>
      <c r="J22" s="22">
        <v>3</v>
      </c>
      <c r="K22" s="22" t="s">
        <v>244</v>
      </c>
      <c r="L22" s="22" t="s">
        <v>251</v>
      </c>
      <c r="M22" s="22">
        <v>943</v>
      </c>
      <c r="N22" s="22">
        <v>0</v>
      </c>
      <c r="O22" s="22">
        <v>1946269</v>
      </c>
      <c r="P22" s="22">
        <v>62</v>
      </c>
      <c r="Q22" s="22" t="s">
        <v>252</v>
      </c>
      <c r="R22" s="22" t="s">
        <v>253</v>
      </c>
      <c r="S22" s="22">
        <v>2</v>
      </c>
      <c r="T22" s="22" t="s">
        <v>489</v>
      </c>
      <c r="U22" s="22" t="s">
        <v>565</v>
      </c>
      <c r="V22" s="22">
        <v>13581</v>
      </c>
      <c r="W22" s="22" t="s">
        <v>312</v>
      </c>
      <c r="X22" s="22" t="s">
        <v>313</v>
      </c>
      <c r="Y22" s="22">
        <v>0</v>
      </c>
      <c r="Z22" s="22" t="s">
        <v>177</v>
      </c>
      <c r="AA22" s="22" t="s">
        <v>178</v>
      </c>
      <c r="AB22" s="22" t="s">
        <v>257</v>
      </c>
      <c r="AC22" s="22" t="s">
        <v>84</v>
      </c>
    </row>
    <row r="23" spans="1:29" hidden="1" x14ac:dyDescent="0.25">
      <c r="A23" s="22" t="s">
        <v>489</v>
      </c>
      <c r="B23" s="22" t="s">
        <v>70</v>
      </c>
      <c r="C23" s="22" t="s">
        <v>71</v>
      </c>
      <c r="D23" s="22" t="s">
        <v>242</v>
      </c>
      <c r="E23" s="22" t="s">
        <v>243</v>
      </c>
      <c r="F23" s="22">
        <v>17</v>
      </c>
      <c r="G23" s="22" t="s">
        <v>70</v>
      </c>
      <c r="I23" s="22">
        <v>128</v>
      </c>
      <c r="J23" s="22">
        <v>1</v>
      </c>
      <c r="K23" s="22" t="s">
        <v>244</v>
      </c>
      <c r="L23" s="22" t="s">
        <v>124</v>
      </c>
      <c r="M23" s="22">
        <v>103350272</v>
      </c>
      <c r="N23" s="22">
        <v>0</v>
      </c>
      <c r="O23" s="22">
        <v>1946884</v>
      </c>
      <c r="P23" s="22">
        <v>72</v>
      </c>
      <c r="Q23" s="22" t="s">
        <v>76</v>
      </c>
      <c r="R23" s="22" t="s">
        <v>287</v>
      </c>
      <c r="S23" s="22">
        <v>2</v>
      </c>
      <c r="T23" s="22" t="s">
        <v>489</v>
      </c>
      <c r="U23" s="22" t="s">
        <v>567</v>
      </c>
      <c r="V23" s="22">
        <v>14105</v>
      </c>
      <c r="W23" s="22" t="s">
        <v>160</v>
      </c>
      <c r="X23" s="22" t="s">
        <v>315</v>
      </c>
      <c r="Y23" s="22">
        <v>0</v>
      </c>
      <c r="Z23" s="22" t="s">
        <v>81</v>
      </c>
      <c r="AA23" s="22" t="s">
        <v>82</v>
      </c>
      <c r="AB23" s="22" t="s">
        <v>129</v>
      </c>
      <c r="AC23" s="22" t="s">
        <v>84</v>
      </c>
    </row>
    <row r="24" spans="1:29" hidden="1" x14ac:dyDescent="0.25">
      <c r="A24" s="22" t="s">
        <v>486</v>
      </c>
      <c r="B24" s="22" t="s">
        <v>70</v>
      </c>
      <c r="C24" s="22" t="s">
        <v>71</v>
      </c>
      <c r="D24" s="22" t="s">
        <v>242</v>
      </c>
      <c r="E24" s="22" t="s">
        <v>243</v>
      </c>
      <c r="F24" s="22">
        <v>17</v>
      </c>
      <c r="G24" s="22" t="s">
        <v>70</v>
      </c>
      <c r="I24" s="22">
        <v>120</v>
      </c>
      <c r="J24" s="22">
        <v>3</v>
      </c>
      <c r="K24" s="22" t="s">
        <v>244</v>
      </c>
      <c r="L24" s="22" t="s">
        <v>75</v>
      </c>
      <c r="M24" s="22">
        <v>31545340</v>
      </c>
      <c r="N24" s="22">
        <v>0</v>
      </c>
      <c r="O24" s="22">
        <v>1946188</v>
      </c>
      <c r="P24" s="22">
        <v>21</v>
      </c>
      <c r="Q24" s="22" t="s">
        <v>76</v>
      </c>
      <c r="R24" s="22" t="s">
        <v>245</v>
      </c>
      <c r="S24" s="22">
        <v>2</v>
      </c>
      <c r="T24" s="22" t="s">
        <v>486</v>
      </c>
      <c r="U24" s="22" t="s">
        <v>560</v>
      </c>
      <c r="V24" s="22">
        <v>13480</v>
      </c>
      <c r="W24" s="22" t="s">
        <v>131</v>
      </c>
      <c r="X24" s="22" t="s">
        <v>310</v>
      </c>
      <c r="Y24" s="22">
        <v>0</v>
      </c>
      <c r="Z24" s="22" t="s">
        <v>81</v>
      </c>
      <c r="AA24" s="22" t="s">
        <v>82</v>
      </c>
      <c r="AB24" s="22" t="s">
        <v>83</v>
      </c>
      <c r="AC24" s="22" t="s">
        <v>84</v>
      </c>
    </row>
    <row r="25" spans="1:29" hidden="1" x14ac:dyDescent="0.25">
      <c r="A25" s="22" t="s">
        <v>486</v>
      </c>
      <c r="B25" s="22" t="s">
        <v>70</v>
      </c>
      <c r="C25" s="22" t="s">
        <v>71</v>
      </c>
      <c r="D25" s="22" t="s">
        <v>242</v>
      </c>
      <c r="E25" s="22" t="s">
        <v>243</v>
      </c>
      <c r="F25" s="22">
        <v>17</v>
      </c>
      <c r="G25" s="22" t="s">
        <v>70</v>
      </c>
      <c r="I25" s="22">
        <v>120</v>
      </c>
      <c r="J25" s="22">
        <v>15</v>
      </c>
      <c r="K25" s="22" t="s">
        <v>244</v>
      </c>
      <c r="L25" s="22" t="s">
        <v>75</v>
      </c>
      <c r="M25" s="22">
        <v>515367</v>
      </c>
      <c r="N25" s="22">
        <v>0</v>
      </c>
      <c r="O25" s="22">
        <v>1946201</v>
      </c>
      <c r="P25" s="22">
        <v>21</v>
      </c>
      <c r="Q25" s="22" t="s">
        <v>76</v>
      </c>
      <c r="R25" s="22" t="s">
        <v>245</v>
      </c>
      <c r="S25" s="22">
        <v>2</v>
      </c>
      <c r="T25" s="22" t="s">
        <v>486</v>
      </c>
      <c r="U25" s="22" t="s">
        <v>561</v>
      </c>
      <c r="V25" s="22">
        <v>13493</v>
      </c>
      <c r="W25" s="22" t="s">
        <v>236</v>
      </c>
      <c r="X25" s="22" t="s">
        <v>311</v>
      </c>
      <c r="Y25" s="22">
        <v>0</v>
      </c>
      <c r="Z25" s="22" t="s">
        <v>81</v>
      </c>
      <c r="AA25" s="22" t="s">
        <v>82</v>
      </c>
      <c r="AB25" s="22" t="s">
        <v>83</v>
      </c>
      <c r="AC25" s="22" t="s">
        <v>84</v>
      </c>
    </row>
    <row r="26" spans="1:29" hidden="1" x14ac:dyDescent="0.25">
      <c r="A26" s="22" t="s">
        <v>484</v>
      </c>
      <c r="B26" s="22" t="s">
        <v>70</v>
      </c>
      <c r="C26" s="22" t="s">
        <v>71</v>
      </c>
      <c r="D26" s="22" t="s">
        <v>242</v>
      </c>
      <c r="E26" s="22" t="s">
        <v>243</v>
      </c>
      <c r="F26" s="22">
        <v>17</v>
      </c>
      <c r="G26" s="22" t="s">
        <v>70</v>
      </c>
      <c r="I26" s="22">
        <v>120</v>
      </c>
      <c r="J26" s="22">
        <v>5</v>
      </c>
      <c r="K26" s="22" t="s">
        <v>244</v>
      </c>
      <c r="L26" s="22" t="s">
        <v>75</v>
      </c>
      <c r="M26" s="22">
        <v>13901162</v>
      </c>
      <c r="N26" s="22">
        <v>0</v>
      </c>
      <c r="O26" s="22">
        <v>1945968</v>
      </c>
      <c r="P26" s="22">
        <v>21</v>
      </c>
      <c r="Q26" s="22" t="s">
        <v>76</v>
      </c>
      <c r="R26" s="22" t="s">
        <v>245</v>
      </c>
      <c r="S26" s="22">
        <v>2</v>
      </c>
      <c r="T26" s="22" t="s">
        <v>484</v>
      </c>
      <c r="U26" s="22" t="s">
        <v>559</v>
      </c>
      <c r="V26" s="22">
        <v>13329</v>
      </c>
      <c r="W26" s="22" t="s">
        <v>308</v>
      </c>
      <c r="X26" s="22" t="s">
        <v>309</v>
      </c>
      <c r="Y26" s="22">
        <v>0</v>
      </c>
      <c r="Z26" s="22" t="s">
        <v>81</v>
      </c>
      <c r="AA26" s="22" t="s">
        <v>82</v>
      </c>
      <c r="AB26" s="22" t="s">
        <v>83</v>
      </c>
      <c r="AC26" s="22" t="s">
        <v>84</v>
      </c>
    </row>
    <row r="27" spans="1:29" hidden="1" x14ac:dyDescent="0.25">
      <c r="A27" s="22" t="s">
        <v>477</v>
      </c>
      <c r="B27" s="22" t="s">
        <v>70</v>
      </c>
      <c r="C27" s="22" t="s">
        <v>71</v>
      </c>
      <c r="D27" s="22" t="s">
        <v>242</v>
      </c>
      <c r="E27" s="22" t="s">
        <v>243</v>
      </c>
      <c r="F27" s="22">
        <v>4</v>
      </c>
      <c r="G27" s="22" t="s">
        <v>70</v>
      </c>
      <c r="I27" s="22">
        <v>375</v>
      </c>
      <c r="J27" s="22">
        <v>2</v>
      </c>
      <c r="K27" s="22" t="s">
        <v>244</v>
      </c>
      <c r="L27" s="22" t="s">
        <v>111</v>
      </c>
      <c r="M27" s="22">
        <v>17504535</v>
      </c>
      <c r="N27" s="22">
        <v>0</v>
      </c>
      <c r="O27" s="22">
        <v>1940259</v>
      </c>
      <c r="P27" s="22">
        <v>2</v>
      </c>
      <c r="Q27" s="22" t="s">
        <v>76</v>
      </c>
      <c r="R27" s="22" t="s">
        <v>277</v>
      </c>
      <c r="S27" s="22">
        <v>2</v>
      </c>
      <c r="T27" s="22" t="s">
        <v>478</v>
      </c>
      <c r="U27" s="22" t="s">
        <v>278</v>
      </c>
      <c r="V27" s="22">
        <v>8468</v>
      </c>
      <c r="W27" s="22" t="s">
        <v>203</v>
      </c>
      <c r="X27" s="22" t="s">
        <v>279</v>
      </c>
      <c r="Y27" s="22">
        <v>0</v>
      </c>
      <c r="Z27" s="22" t="s">
        <v>81</v>
      </c>
      <c r="AA27" s="22" t="s">
        <v>89</v>
      </c>
      <c r="AB27" s="22" t="s">
        <v>117</v>
      </c>
      <c r="AC27" s="22" t="s">
        <v>84</v>
      </c>
    </row>
    <row r="28" spans="1:29" hidden="1" x14ac:dyDescent="0.25">
      <c r="A28" s="22" t="s">
        <v>477</v>
      </c>
      <c r="B28" s="22" t="s">
        <v>70</v>
      </c>
      <c r="C28" s="22" t="s">
        <v>71</v>
      </c>
      <c r="D28" s="22" t="s">
        <v>242</v>
      </c>
      <c r="E28" s="22" t="s">
        <v>243</v>
      </c>
      <c r="F28" s="22">
        <v>17</v>
      </c>
      <c r="G28" s="22" t="s">
        <v>70</v>
      </c>
      <c r="I28" s="22">
        <v>120</v>
      </c>
      <c r="J28" s="22">
        <v>5</v>
      </c>
      <c r="K28" s="22" t="s">
        <v>244</v>
      </c>
      <c r="L28" s="22" t="s">
        <v>75</v>
      </c>
      <c r="M28" s="22">
        <v>49722850</v>
      </c>
      <c r="N28" s="22">
        <v>0</v>
      </c>
      <c r="O28" s="22">
        <v>1940236</v>
      </c>
      <c r="P28" s="22">
        <v>21</v>
      </c>
      <c r="Q28" s="22" t="s">
        <v>76</v>
      </c>
      <c r="R28" s="22" t="s">
        <v>245</v>
      </c>
      <c r="S28" s="22">
        <v>2</v>
      </c>
      <c r="T28" s="22" t="s">
        <v>478</v>
      </c>
      <c r="U28" s="22" t="s">
        <v>280</v>
      </c>
      <c r="V28" s="22">
        <v>8445</v>
      </c>
      <c r="W28" s="22" t="s">
        <v>281</v>
      </c>
      <c r="X28" s="22" t="s">
        <v>282</v>
      </c>
      <c r="Y28" s="22">
        <v>0</v>
      </c>
      <c r="Z28" s="22" t="s">
        <v>81</v>
      </c>
      <c r="AA28" s="22" t="s">
        <v>82</v>
      </c>
      <c r="AB28" s="22" t="s">
        <v>83</v>
      </c>
      <c r="AC28" s="22" t="s">
        <v>84</v>
      </c>
    </row>
    <row r="29" spans="1:29" hidden="1" x14ac:dyDescent="0.25">
      <c r="A29" s="22" t="s">
        <v>477</v>
      </c>
      <c r="B29" s="22" t="s">
        <v>70</v>
      </c>
      <c r="C29" s="22" t="s">
        <v>71</v>
      </c>
      <c r="D29" s="22" t="s">
        <v>242</v>
      </c>
      <c r="E29" s="22" t="s">
        <v>243</v>
      </c>
      <c r="F29" s="22">
        <v>17</v>
      </c>
      <c r="G29" s="22" t="s">
        <v>70</v>
      </c>
      <c r="I29" s="22">
        <v>120</v>
      </c>
      <c r="J29" s="22">
        <v>21</v>
      </c>
      <c r="K29" s="22" t="s">
        <v>244</v>
      </c>
      <c r="L29" s="22" t="s">
        <v>75</v>
      </c>
      <c r="M29" s="22">
        <v>50059730</v>
      </c>
      <c r="N29" s="22">
        <v>0</v>
      </c>
      <c r="O29" s="22">
        <v>1940255</v>
      </c>
      <c r="P29" s="22">
        <v>21</v>
      </c>
      <c r="Q29" s="22" t="s">
        <v>76</v>
      </c>
      <c r="R29" s="22" t="s">
        <v>245</v>
      </c>
      <c r="S29" s="22">
        <v>2</v>
      </c>
      <c r="T29" s="22" t="s">
        <v>478</v>
      </c>
      <c r="U29" s="22" t="s">
        <v>283</v>
      </c>
      <c r="V29" s="22">
        <v>8464</v>
      </c>
      <c r="W29" s="22" t="s">
        <v>131</v>
      </c>
      <c r="X29" s="22" t="s">
        <v>284</v>
      </c>
      <c r="Y29" s="22">
        <v>0</v>
      </c>
      <c r="Z29" s="22" t="s">
        <v>81</v>
      </c>
      <c r="AA29" s="22" t="s">
        <v>82</v>
      </c>
      <c r="AB29" s="22" t="s">
        <v>83</v>
      </c>
      <c r="AC29" s="22" t="s">
        <v>84</v>
      </c>
    </row>
    <row r="30" spans="1:29" hidden="1" x14ac:dyDescent="0.25">
      <c r="A30" s="22" t="s">
        <v>477</v>
      </c>
      <c r="B30" s="22" t="s">
        <v>70</v>
      </c>
      <c r="C30" s="22" t="s">
        <v>71</v>
      </c>
      <c r="D30" s="22" t="s">
        <v>242</v>
      </c>
      <c r="E30" s="22" t="s">
        <v>243</v>
      </c>
      <c r="F30" s="22">
        <v>17</v>
      </c>
      <c r="G30" s="22" t="s">
        <v>70</v>
      </c>
      <c r="I30" s="22">
        <v>120</v>
      </c>
      <c r="J30" s="22">
        <v>24</v>
      </c>
      <c r="K30" s="22" t="s">
        <v>244</v>
      </c>
      <c r="L30" s="22" t="s">
        <v>75</v>
      </c>
      <c r="M30" s="22">
        <v>515367</v>
      </c>
      <c r="N30" s="22">
        <v>0</v>
      </c>
      <c r="O30" s="22">
        <v>1940264</v>
      </c>
      <c r="P30" s="22">
        <v>21</v>
      </c>
      <c r="Q30" s="22" t="s">
        <v>76</v>
      </c>
      <c r="R30" s="22" t="s">
        <v>245</v>
      </c>
      <c r="S30" s="22">
        <v>2</v>
      </c>
      <c r="T30" s="22" t="s">
        <v>478</v>
      </c>
      <c r="U30" s="22" t="s">
        <v>285</v>
      </c>
      <c r="V30" s="22">
        <v>8473</v>
      </c>
      <c r="W30" s="22" t="s">
        <v>122</v>
      </c>
      <c r="X30" s="22" t="s">
        <v>286</v>
      </c>
      <c r="Y30" s="22">
        <v>0</v>
      </c>
      <c r="Z30" s="22" t="s">
        <v>81</v>
      </c>
      <c r="AA30" s="22" t="s">
        <v>82</v>
      </c>
      <c r="AB30" s="22" t="s">
        <v>83</v>
      </c>
      <c r="AC30" s="22" t="s">
        <v>84</v>
      </c>
    </row>
    <row r="31" spans="1:29" hidden="1" x14ac:dyDescent="0.25">
      <c r="A31" s="22" t="s">
        <v>477</v>
      </c>
      <c r="B31" s="22" t="s">
        <v>70</v>
      </c>
      <c r="C31" s="22" t="s">
        <v>71</v>
      </c>
      <c r="D31" s="22" t="s">
        <v>242</v>
      </c>
      <c r="E31" s="22" t="s">
        <v>243</v>
      </c>
      <c r="F31" s="22">
        <v>17</v>
      </c>
      <c r="G31" s="22" t="s">
        <v>70</v>
      </c>
      <c r="I31" s="22">
        <v>128</v>
      </c>
      <c r="J31" s="22">
        <v>4</v>
      </c>
      <c r="K31" s="22" t="s">
        <v>244</v>
      </c>
      <c r="L31" s="22" t="s">
        <v>124</v>
      </c>
      <c r="M31" s="22">
        <v>103350272</v>
      </c>
      <c r="N31" s="22">
        <v>0</v>
      </c>
      <c r="O31" s="22">
        <v>1940269</v>
      </c>
      <c r="P31" s="22">
        <v>72</v>
      </c>
      <c r="Q31" s="22" t="s">
        <v>76</v>
      </c>
      <c r="R31" s="22" t="s">
        <v>287</v>
      </c>
      <c r="S31" s="22">
        <v>2</v>
      </c>
      <c r="T31" s="22" t="s">
        <v>478</v>
      </c>
      <c r="U31" s="22" t="s">
        <v>288</v>
      </c>
      <c r="V31" s="22">
        <v>8478</v>
      </c>
      <c r="W31" s="22" t="s">
        <v>127</v>
      </c>
      <c r="X31" s="22" t="s">
        <v>289</v>
      </c>
      <c r="Y31" s="22">
        <v>0</v>
      </c>
      <c r="Z31" s="22" t="s">
        <v>81</v>
      </c>
      <c r="AA31" s="22" t="s">
        <v>82</v>
      </c>
      <c r="AB31" s="22" t="s">
        <v>129</v>
      </c>
      <c r="AC31" s="22" t="s">
        <v>84</v>
      </c>
    </row>
    <row r="32" spans="1:29" hidden="1" x14ac:dyDescent="0.25">
      <c r="A32" s="22" t="s">
        <v>557</v>
      </c>
      <c r="B32" s="22" t="s">
        <v>70</v>
      </c>
      <c r="C32" s="22" t="s">
        <v>71</v>
      </c>
      <c r="D32" s="22" t="s">
        <v>242</v>
      </c>
      <c r="E32" s="22" t="s">
        <v>243</v>
      </c>
      <c r="F32" s="22">
        <v>17</v>
      </c>
      <c r="G32" s="22" t="s">
        <v>70</v>
      </c>
      <c r="I32" s="22">
        <v>120</v>
      </c>
      <c r="J32" s="22">
        <v>3</v>
      </c>
      <c r="K32" s="22" t="s">
        <v>244</v>
      </c>
      <c r="L32" s="22" t="s">
        <v>75</v>
      </c>
      <c r="M32" s="22">
        <v>37716275</v>
      </c>
      <c r="N32" s="22">
        <v>0</v>
      </c>
      <c r="O32" s="22">
        <v>1943712</v>
      </c>
      <c r="P32" s="22">
        <v>21</v>
      </c>
      <c r="Q32" s="22" t="s">
        <v>76</v>
      </c>
      <c r="R32" s="22" t="s">
        <v>245</v>
      </c>
      <c r="S32" s="22">
        <v>2</v>
      </c>
      <c r="T32" s="22" t="s">
        <v>558</v>
      </c>
      <c r="U32" s="22" t="s">
        <v>305</v>
      </c>
      <c r="V32" s="22">
        <v>11444</v>
      </c>
      <c r="W32" s="22" t="s">
        <v>306</v>
      </c>
      <c r="X32" s="22" t="s">
        <v>307</v>
      </c>
      <c r="Y32" s="22">
        <v>0</v>
      </c>
      <c r="Z32" s="22" t="s">
        <v>81</v>
      </c>
      <c r="AA32" s="22" t="s">
        <v>82</v>
      </c>
      <c r="AB32" s="22" t="s">
        <v>83</v>
      </c>
      <c r="AC32" s="22" t="s">
        <v>84</v>
      </c>
    </row>
    <row r="33" spans="1:29" hidden="1" x14ac:dyDescent="0.25">
      <c r="A33" s="22" t="s">
        <v>483</v>
      </c>
      <c r="B33" s="22" t="s">
        <v>70</v>
      </c>
      <c r="C33" s="22" t="s">
        <v>71</v>
      </c>
      <c r="D33" s="22" t="s">
        <v>242</v>
      </c>
      <c r="E33" s="22" t="s">
        <v>243</v>
      </c>
      <c r="F33" s="22">
        <v>4</v>
      </c>
      <c r="G33" s="22" t="s">
        <v>70</v>
      </c>
      <c r="I33" s="22">
        <v>319</v>
      </c>
      <c r="J33" s="22">
        <v>1</v>
      </c>
      <c r="K33" s="22" t="s">
        <v>244</v>
      </c>
      <c r="L33" s="22" t="s">
        <v>85</v>
      </c>
      <c r="M33" s="22">
        <v>25573005</v>
      </c>
      <c r="N33" s="22">
        <v>0</v>
      </c>
      <c r="O33" s="22">
        <v>1943334</v>
      </c>
      <c r="P33" s="22">
        <v>21</v>
      </c>
      <c r="Q33" s="22" t="s">
        <v>76</v>
      </c>
      <c r="R33" s="22" t="s">
        <v>267</v>
      </c>
      <c r="S33" s="22">
        <v>2</v>
      </c>
      <c r="T33" s="22" t="s">
        <v>483</v>
      </c>
      <c r="U33" s="22" t="s">
        <v>298</v>
      </c>
      <c r="V33" s="22">
        <v>11209</v>
      </c>
      <c r="W33" s="22" t="s">
        <v>143</v>
      </c>
      <c r="X33" s="22" t="s">
        <v>299</v>
      </c>
      <c r="Y33" s="22">
        <v>0</v>
      </c>
      <c r="Z33" s="22" t="s">
        <v>81</v>
      </c>
      <c r="AA33" s="22" t="s">
        <v>89</v>
      </c>
      <c r="AB33" s="22" t="s">
        <v>90</v>
      </c>
      <c r="AC33" s="22" t="s">
        <v>84</v>
      </c>
    </row>
    <row r="34" spans="1:29" hidden="1" x14ac:dyDescent="0.25">
      <c r="A34" s="22" t="s">
        <v>483</v>
      </c>
      <c r="B34" s="22" t="s">
        <v>70</v>
      </c>
      <c r="C34" s="22" t="s">
        <v>71</v>
      </c>
      <c r="D34" s="22" t="s">
        <v>242</v>
      </c>
      <c r="E34" s="22" t="s">
        <v>243</v>
      </c>
      <c r="F34" s="22">
        <v>4</v>
      </c>
      <c r="G34" s="22" t="s">
        <v>70</v>
      </c>
      <c r="I34" s="22">
        <v>319</v>
      </c>
      <c r="J34" s="22">
        <v>2</v>
      </c>
      <c r="K34" s="22" t="s">
        <v>244</v>
      </c>
      <c r="L34" s="22" t="s">
        <v>85</v>
      </c>
      <c r="M34" s="22">
        <v>9641005</v>
      </c>
      <c r="N34" s="22">
        <v>0</v>
      </c>
      <c r="O34" s="22">
        <v>1943335</v>
      </c>
      <c r="P34" s="22">
        <v>21</v>
      </c>
      <c r="Q34" s="22" t="s">
        <v>76</v>
      </c>
      <c r="R34" s="22" t="s">
        <v>267</v>
      </c>
      <c r="S34" s="22">
        <v>2</v>
      </c>
      <c r="T34" s="22" t="s">
        <v>483</v>
      </c>
      <c r="U34" s="22" t="s">
        <v>300</v>
      </c>
      <c r="V34" s="22">
        <v>11210</v>
      </c>
      <c r="W34" s="22" t="s">
        <v>146</v>
      </c>
      <c r="X34" s="22" t="s">
        <v>299</v>
      </c>
      <c r="Y34" s="22">
        <v>0</v>
      </c>
      <c r="Z34" s="22" t="s">
        <v>81</v>
      </c>
      <c r="AA34" s="22" t="s">
        <v>89</v>
      </c>
      <c r="AB34" s="22" t="s">
        <v>90</v>
      </c>
      <c r="AC34" s="22" t="s">
        <v>84</v>
      </c>
    </row>
    <row r="35" spans="1:29" hidden="1" x14ac:dyDescent="0.25">
      <c r="A35" s="22" t="s">
        <v>483</v>
      </c>
      <c r="B35" s="22" t="s">
        <v>70</v>
      </c>
      <c r="C35" s="22" t="s">
        <v>71</v>
      </c>
      <c r="D35" s="22" t="s">
        <v>242</v>
      </c>
      <c r="E35" s="22" t="s">
        <v>243</v>
      </c>
      <c r="F35" s="22">
        <v>17</v>
      </c>
      <c r="G35" s="22" t="s">
        <v>70</v>
      </c>
      <c r="I35" s="22">
        <v>120</v>
      </c>
      <c r="J35" s="22">
        <v>2</v>
      </c>
      <c r="K35" s="22" t="s">
        <v>244</v>
      </c>
      <c r="L35" s="22" t="s">
        <v>75</v>
      </c>
      <c r="M35" s="22">
        <v>5555264</v>
      </c>
      <c r="N35" s="22">
        <v>0</v>
      </c>
      <c r="O35" s="22">
        <v>1943328</v>
      </c>
      <c r="P35" s="22">
        <v>21</v>
      </c>
      <c r="Q35" s="22" t="s">
        <v>76</v>
      </c>
      <c r="R35" s="22" t="s">
        <v>245</v>
      </c>
      <c r="S35" s="22">
        <v>2</v>
      </c>
      <c r="T35" s="22" t="s">
        <v>483</v>
      </c>
      <c r="U35" s="22" t="s">
        <v>301</v>
      </c>
      <c r="V35" s="22">
        <v>11203</v>
      </c>
      <c r="W35" s="22" t="s">
        <v>100</v>
      </c>
      <c r="X35" s="22" t="s">
        <v>302</v>
      </c>
      <c r="Y35" s="22">
        <v>0</v>
      </c>
      <c r="Z35" s="22" t="s">
        <v>81</v>
      </c>
      <c r="AA35" s="22" t="s">
        <v>82</v>
      </c>
      <c r="AB35" s="22" t="s">
        <v>83</v>
      </c>
      <c r="AC35" s="22" t="s">
        <v>84</v>
      </c>
    </row>
    <row r="36" spans="1:29" hidden="1" x14ac:dyDescent="0.25">
      <c r="A36" s="22" t="s">
        <v>483</v>
      </c>
      <c r="B36" s="22" t="s">
        <v>70</v>
      </c>
      <c r="C36" s="22" t="s">
        <v>71</v>
      </c>
      <c r="D36" s="22" t="s">
        <v>242</v>
      </c>
      <c r="E36" s="22" t="s">
        <v>243</v>
      </c>
      <c r="F36" s="22">
        <v>17</v>
      </c>
      <c r="G36" s="22" t="s">
        <v>70</v>
      </c>
      <c r="I36" s="22">
        <v>120</v>
      </c>
      <c r="J36" s="22">
        <v>3</v>
      </c>
      <c r="K36" s="22" t="s">
        <v>244</v>
      </c>
      <c r="L36" s="22" t="s">
        <v>75</v>
      </c>
      <c r="M36" s="22">
        <v>2568259</v>
      </c>
      <c r="N36" s="22">
        <v>0</v>
      </c>
      <c r="O36" s="22">
        <v>1943529</v>
      </c>
      <c r="P36" s="22">
        <v>21</v>
      </c>
      <c r="Q36" s="22" t="s">
        <v>76</v>
      </c>
      <c r="R36" s="22" t="s">
        <v>245</v>
      </c>
      <c r="S36" s="22">
        <v>2</v>
      </c>
      <c r="T36" s="22" t="s">
        <v>483</v>
      </c>
      <c r="U36" s="22" t="s">
        <v>303</v>
      </c>
      <c r="V36" s="22">
        <v>11366</v>
      </c>
      <c r="W36" s="22" t="s">
        <v>226</v>
      </c>
      <c r="X36" s="22" t="s">
        <v>304</v>
      </c>
      <c r="Y36" s="22">
        <v>0</v>
      </c>
      <c r="Z36" s="22" t="s">
        <v>81</v>
      </c>
      <c r="AA36" s="22" t="s">
        <v>82</v>
      </c>
      <c r="AB36" s="22" t="s">
        <v>83</v>
      </c>
      <c r="AC36" s="22" t="s">
        <v>84</v>
      </c>
    </row>
    <row r="37" spans="1:29" hidden="1" x14ac:dyDescent="0.25">
      <c r="A37" s="22" t="s">
        <v>470</v>
      </c>
      <c r="B37" s="22" t="s">
        <v>70</v>
      </c>
      <c r="C37" s="22" t="s">
        <v>71</v>
      </c>
      <c r="D37" s="22" t="s">
        <v>242</v>
      </c>
      <c r="E37" s="22" t="s">
        <v>243</v>
      </c>
      <c r="F37" s="22">
        <v>17</v>
      </c>
      <c r="G37" s="22" t="s">
        <v>70</v>
      </c>
      <c r="I37" s="22">
        <v>120</v>
      </c>
      <c r="J37" s="22">
        <v>2</v>
      </c>
      <c r="K37" s="22" t="s">
        <v>244</v>
      </c>
      <c r="L37" s="22" t="s">
        <v>75</v>
      </c>
      <c r="M37" s="22">
        <v>784027</v>
      </c>
      <c r="N37" s="22">
        <v>0</v>
      </c>
      <c r="O37" s="22">
        <v>1936190</v>
      </c>
      <c r="P37" s="22">
        <v>21</v>
      </c>
      <c r="Q37" s="22" t="s">
        <v>76</v>
      </c>
      <c r="R37" s="22" t="s">
        <v>245</v>
      </c>
      <c r="S37" s="22">
        <v>2</v>
      </c>
      <c r="T37" s="22" t="s">
        <v>471</v>
      </c>
      <c r="U37" s="22" t="s">
        <v>246</v>
      </c>
      <c r="V37" s="22">
        <v>5079</v>
      </c>
      <c r="W37" s="22" t="s">
        <v>79</v>
      </c>
      <c r="X37" s="22" t="s">
        <v>80</v>
      </c>
      <c r="Y37" s="22">
        <v>0</v>
      </c>
      <c r="Z37" s="22" t="s">
        <v>81</v>
      </c>
      <c r="AA37" s="22" t="s">
        <v>82</v>
      </c>
      <c r="AB37" s="22" t="s">
        <v>83</v>
      </c>
      <c r="AC37" s="22" t="s">
        <v>84</v>
      </c>
    </row>
    <row r="38" spans="1:29" hidden="1" x14ac:dyDescent="0.25">
      <c r="A38" s="22" t="s">
        <v>475</v>
      </c>
      <c r="B38" s="22" t="s">
        <v>70</v>
      </c>
      <c r="C38" s="22" t="s">
        <v>71</v>
      </c>
      <c r="D38" s="22" t="s">
        <v>242</v>
      </c>
      <c r="E38" s="22" t="s">
        <v>243</v>
      </c>
      <c r="F38" s="22">
        <v>17</v>
      </c>
      <c r="G38" s="22" t="s">
        <v>70</v>
      </c>
      <c r="I38" s="22">
        <v>120</v>
      </c>
      <c r="J38" s="22">
        <v>1</v>
      </c>
      <c r="K38" s="22" t="s">
        <v>244</v>
      </c>
      <c r="L38" s="22" t="s">
        <v>75</v>
      </c>
      <c r="M38" s="22">
        <v>25709700</v>
      </c>
      <c r="N38" s="22">
        <v>0</v>
      </c>
      <c r="O38" s="22">
        <v>1938138</v>
      </c>
      <c r="P38" s="22">
        <v>21</v>
      </c>
      <c r="Q38" s="22" t="s">
        <v>76</v>
      </c>
      <c r="R38" s="22" t="s">
        <v>245</v>
      </c>
      <c r="S38" s="22">
        <v>2</v>
      </c>
      <c r="T38" s="22" t="s">
        <v>556</v>
      </c>
      <c r="U38" s="22" t="s">
        <v>271</v>
      </c>
      <c r="V38" s="22">
        <v>6758</v>
      </c>
      <c r="W38" s="22" t="s">
        <v>196</v>
      </c>
      <c r="X38" s="22" t="s">
        <v>272</v>
      </c>
      <c r="Y38" s="22">
        <v>0</v>
      </c>
      <c r="Z38" s="22" t="s">
        <v>81</v>
      </c>
      <c r="AA38" s="22" t="s">
        <v>82</v>
      </c>
      <c r="AB38" s="22" t="s">
        <v>83</v>
      </c>
      <c r="AC38" s="22" t="s">
        <v>84</v>
      </c>
    </row>
    <row r="39" spans="1:29" hidden="1" x14ac:dyDescent="0.25">
      <c r="A39" s="22" t="s">
        <v>475</v>
      </c>
      <c r="B39" s="22" t="s">
        <v>70</v>
      </c>
      <c r="C39" s="22" t="s">
        <v>71</v>
      </c>
      <c r="D39" s="22" t="s">
        <v>242</v>
      </c>
      <c r="E39" s="22" t="s">
        <v>243</v>
      </c>
      <c r="F39" s="22">
        <v>17</v>
      </c>
      <c r="G39" s="22" t="s">
        <v>70</v>
      </c>
      <c r="I39" s="22">
        <v>120</v>
      </c>
      <c r="J39" s="22">
        <v>3</v>
      </c>
      <c r="K39" s="22" t="s">
        <v>244</v>
      </c>
      <c r="L39" s="22" t="s">
        <v>75</v>
      </c>
      <c r="M39" s="22">
        <v>5514728</v>
      </c>
      <c r="N39" s="22">
        <v>0</v>
      </c>
      <c r="O39" s="22">
        <v>1938131</v>
      </c>
      <c r="P39" s="22">
        <v>21</v>
      </c>
      <c r="Q39" s="22" t="s">
        <v>76</v>
      </c>
      <c r="R39" s="22" t="s">
        <v>245</v>
      </c>
      <c r="S39" s="22">
        <v>2</v>
      </c>
      <c r="T39" s="22" t="s">
        <v>476</v>
      </c>
      <c r="U39" s="22" t="s">
        <v>273</v>
      </c>
      <c r="V39" s="22">
        <v>6752</v>
      </c>
      <c r="W39" s="22" t="s">
        <v>100</v>
      </c>
      <c r="X39" s="22" t="s">
        <v>274</v>
      </c>
      <c r="Y39" s="22">
        <v>0</v>
      </c>
      <c r="Z39" s="22" t="s">
        <v>81</v>
      </c>
      <c r="AA39" s="22" t="s">
        <v>82</v>
      </c>
      <c r="AB39" s="22" t="s">
        <v>83</v>
      </c>
      <c r="AC39" s="22" t="s">
        <v>84</v>
      </c>
    </row>
    <row r="40" spans="1:29" hidden="1" x14ac:dyDescent="0.25">
      <c r="A40" s="22" t="s">
        <v>476</v>
      </c>
      <c r="B40" s="22" t="s">
        <v>70</v>
      </c>
      <c r="C40" s="22" t="s">
        <v>71</v>
      </c>
      <c r="D40" s="22" t="s">
        <v>242</v>
      </c>
      <c r="E40" s="22" t="s">
        <v>243</v>
      </c>
      <c r="F40" s="22">
        <v>17</v>
      </c>
      <c r="G40" s="22" t="s">
        <v>70</v>
      </c>
      <c r="I40" s="22">
        <v>120</v>
      </c>
      <c r="J40" s="22">
        <v>3</v>
      </c>
      <c r="K40" s="22" t="s">
        <v>244</v>
      </c>
      <c r="L40" s="22" t="s">
        <v>75</v>
      </c>
      <c r="M40" s="22">
        <v>1441128</v>
      </c>
      <c r="N40" s="22">
        <v>0</v>
      </c>
      <c r="O40" s="22">
        <v>1938375</v>
      </c>
      <c r="P40" s="22">
        <v>21</v>
      </c>
      <c r="Q40" s="22" t="s">
        <v>76</v>
      </c>
      <c r="R40" s="22" t="s">
        <v>245</v>
      </c>
      <c r="S40" s="22">
        <v>2</v>
      </c>
      <c r="T40" s="22" t="s">
        <v>476</v>
      </c>
      <c r="U40" s="22" t="s">
        <v>275</v>
      </c>
      <c r="V40" s="22">
        <v>6995</v>
      </c>
      <c r="W40" s="22" t="s">
        <v>199</v>
      </c>
      <c r="X40" s="22" t="s">
        <v>276</v>
      </c>
      <c r="Y40" s="22">
        <v>0</v>
      </c>
      <c r="Z40" s="22" t="s">
        <v>81</v>
      </c>
      <c r="AA40" s="22" t="s">
        <v>82</v>
      </c>
      <c r="AB40" s="22" t="s">
        <v>83</v>
      </c>
      <c r="AC40" s="22" t="s">
        <v>84</v>
      </c>
    </row>
    <row r="41" spans="1:29" hidden="1" x14ac:dyDescent="0.25">
      <c r="A41" s="22" t="s">
        <v>475</v>
      </c>
      <c r="B41" s="22" t="s">
        <v>70</v>
      </c>
      <c r="C41" s="22" t="s">
        <v>71</v>
      </c>
      <c r="D41" s="22" t="s">
        <v>242</v>
      </c>
      <c r="E41" s="22" t="s">
        <v>243</v>
      </c>
      <c r="F41" s="22">
        <v>4</v>
      </c>
      <c r="G41" s="22" t="s">
        <v>70</v>
      </c>
      <c r="I41" s="22">
        <v>319</v>
      </c>
      <c r="J41" s="22">
        <v>1</v>
      </c>
      <c r="K41" s="22" t="s">
        <v>244</v>
      </c>
      <c r="L41" s="22" t="s">
        <v>85</v>
      </c>
      <c r="M41" s="22">
        <v>40246941</v>
      </c>
      <c r="N41" s="22">
        <v>0</v>
      </c>
      <c r="O41" s="22">
        <v>1938106</v>
      </c>
      <c r="P41" s="22">
        <v>21</v>
      </c>
      <c r="Q41" s="22" t="s">
        <v>76</v>
      </c>
      <c r="R41" s="22" t="s">
        <v>267</v>
      </c>
      <c r="S41" s="22">
        <v>2</v>
      </c>
      <c r="T41" s="22" t="s">
        <v>475</v>
      </c>
      <c r="U41" s="22" t="s">
        <v>268</v>
      </c>
      <c r="V41" s="22">
        <v>6676</v>
      </c>
      <c r="W41" s="22" t="s">
        <v>92</v>
      </c>
      <c r="X41" s="22" t="s">
        <v>269</v>
      </c>
      <c r="Y41" s="22">
        <v>0</v>
      </c>
      <c r="Z41" s="22" t="s">
        <v>81</v>
      </c>
      <c r="AA41" s="22" t="s">
        <v>89</v>
      </c>
      <c r="AB41" s="22" t="s">
        <v>90</v>
      </c>
      <c r="AC41" s="22" t="s">
        <v>84</v>
      </c>
    </row>
    <row r="42" spans="1:29" hidden="1" x14ac:dyDescent="0.25">
      <c r="A42" s="22" t="s">
        <v>475</v>
      </c>
      <c r="B42" s="22" t="s">
        <v>70</v>
      </c>
      <c r="C42" s="22" t="s">
        <v>71</v>
      </c>
      <c r="D42" s="22" t="s">
        <v>242</v>
      </c>
      <c r="E42" s="22" t="s">
        <v>243</v>
      </c>
      <c r="F42" s="22">
        <v>4</v>
      </c>
      <c r="G42" s="22" t="s">
        <v>70</v>
      </c>
      <c r="I42" s="22">
        <v>319</v>
      </c>
      <c r="J42" s="22">
        <v>2</v>
      </c>
      <c r="K42" s="22" t="s">
        <v>244</v>
      </c>
      <c r="L42" s="22" t="s">
        <v>85</v>
      </c>
      <c r="M42" s="22">
        <v>16240889</v>
      </c>
      <c r="N42" s="22">
        <v>0</v>
      </c>
      <c r="O42" s="22">
        <v>1938107</v>
      </c>
      <c r="P42" s="22">
        <v>21</v>
      </c>
      <c r="Q42" s="22" t="s">
        <v>76</v>
      </c>
      <c r="R42" s="22" t="s">
        <v>267</v>
      </c>
      <c r="S42" s="22">
        <v>2</v>
      </c>
      <c r="T42" s="22" t="s">
        <v>475</v>
      </c>
      <c r="U42" s="22" t="s">
        <v>270</v>
      </c>
      <c r="V42" s="22">
        <v>6677</v>
      </c>
      <c r="W42" s="22" t="s">
        <v>95</v>
      </c>
      <c r="X42" s="22" t="s">
        <v>269</v>
      </c>
      <c r="Y42" s="22">
        <v>0</v>
      </c>
      <c r="Z42" s="22" t="s">
        <v>81</v>
      </c>
      <c r="AA42" s="22" t="s">
        <v>89</v>
      </c>
      <c r="AB42" s="22" t="s">
        <v>90</v>
      </c>
      <c r="AC42" s="22" t="s">
        <v>84</v>
      </c>
    </row>
    <row r="43" spans="1:29" hidden="1" x14ac:dyDescent="0.25">
      <c r="A43" s="22" t="s">
        <v>473</v>
      </c>
      <c r="B43" s="22" t="s">
        <v>70</v>
      </c>
      <c r="C43" s="22" t="s">
        <v>71</v>
      </c>
      <c r="D43" s="22" t="s">
        <v>242</v>
      </c>
      <c r="E43" s="22" t="s">
        <v>243</v>
      </c>
      <c r="F43" s="22">
        <v>3</v>
      </c>
      <c r="G43" s="22" t="s">
        <v>70</v>
      </c>
      <c r="I43" s="22">
        <v>59</v>
      </c>
      <c r="J43" s="22">
        <v>1</v>
      </c>
      <c r="K43" s="22" t="s">
        <v>244</v>
      </c>
      <c r="L43" s="22" t="s">
        <v>251</v>
      </c>
      <c r="M43" s="22">
        <v>11279</v>
      </c>
      <c r="N43" s="22">
        <v>0</v>
      </c>
      <c r="O43" s="22">
        <v>1936854</v>
      </c>
      <c r="P43" s="22">
        <v>62</v>
      </c>
      <c r="Q43" s="22" t="s">
        <v>252</v>
      </c>
      <c r="R43" s="22" t="s">
        <v>253</v>
      </c>
      <c r="S43" s="22">
        <v>2</v>
      </c>
      <c r="T43" s="22" t="s">
        <v>474</v>
      </c>
      <c r="U43" s="22" t="s">
        <v>254</v>
      </c>
      <c r="V43" s="22">
        <v>5550</v>
      </c>
      <c r="W43" s="22" t="s">
        <v>255</v>
      </c>
      <c r="X43" s="22" t="s">
        <v>256</v>
      </c>
      <c r="Y43" s="22">
        <v>0</v>
      </c>
      <c r="Z43" s="22" t="s">
        <v>177</v>
      </c>
      <c r="AA43" s="22" t="s">
        <v>178</v>
      </c>
      <c r="AB43" s="22" t="s">
        <v>257</v>
      </c>
      <c r="AC43" s="22" t="s">
        <v>84</v>
      </c>
    </row>
    <row r="44" spans="1:29" hidden="1" x14ac:dyDescent="0.25">
      <c r="A44" s="22" t="s">
        <v>473</v>
      </c>
      <c r="B44" s="22" t="s">
        <v>70</v>
      </c>
      <c r="C44" s="22" t="s">
        <v>71</v>
      </c>
      <c r="D44" s="22" t="s">
        <v>242</v>
      </c>
      <c r="E44" s="22" t="s">
        <v>243</v>
      </c>
      <c r="F44" s="22">
        <v>3</v>
      </c>
      <c r="G44" s="22" t="s">
        <v>70</v>
      </c>
      <c r="I44" s="22">
        <v>59</v>
      </c>
      <c r="J44" s="22">
        <v>2</v>
      </c>
      <c r="K44" s="22" t="s">
        <v>244</v>
      </c>
      <c r="L44" s="22" t="s">
        <v>251</v>
      </c>
      <c r="M44" s="22">
        <v>11279</v>
      </c>
      <c r="N44" s="22">
        <v>0</v>
      </c>
      <c r="O44" s="22">
        <v>1936855</v>
      </c>
      <c r="P44" s="22">
        <v>62</v>
      </c>
      <c r="Q44" s="22" t="s">
        <v>252</v>
      </c>
      <c r="R44" s="22" t="s">
        <v>253</v>
      </c>
      <c r="S44" s="22">
        <v>2</v>
      </c>
      <c r="T44" s="22" t="s">
        <v>474</v>
      </c>
      <c r="U44" s="22" t="s">
        <v>258</v>
      </c>
      <c r="V44" s="22">
        <v>5551</v>
      </c>
      <c r="W44" s="22" t="s">
        <v>255</v>
      </c>
      <c r="X44" s="22" t="s">
        <v>256</v>
      </c>
      <c r="Y44" s="22">
        <v>0</v>
      </c>
      <c r="Z44" s="22" t="s">
        <v>177</v>
      </c>
      <c r="AA44" s="22" t="s">
        <v>178</v>
      </c>
      <c r="AB44" s="22" t="s">
        <v>257</v>
      </c>
      <c r="AC44" s="22" t="s">
        <v>84</v>
      </c>
    </row>
    <row r="45" spans="1:29" hidden="1" x14ac:dyDescent="0.25">
      <c r="A45" s="22" t="s">
        <v>473</v>
      </c>
      <c r="B45" s="22" t="s">
        <v>70</v>
      </c>
      <c r="C45" s="22" t="s">
        <v>71</v>
      </c>
      <c r="D45" s="22" t="s">
        <v>242</v>
      </c>
      <c r="E45" s="22" t="s">
        <v>243</v>
      </c>
      <c r="F45" s="22">
        <v>3</v>
      </c>
      <c r="G45" s="22" t="s">
        <v>70</v>
      </c>
      <c r="I45" s="22">
        <v>59</v>
      </c>
      <c r="J45" s="22">
        <v>3</v>
      </c>
      <c r="K45" s="22" t="s">
        <v>244</v>
      </c>
      <c r="L45" s="22" t="s">
        <v>251</v>
      </c>
      <c r="M45" s="22">
        <v>11279</v>
      </c>
      <c r="N45" s="22">
        <v>0</v>
      </c>
      <c r="O45" s="22">
        <v>1936856</v>
      </c>
      <c r="P45" s="22">
        <v>62</v>
      </c>
      <c r="Q45" s="22" t="s">
        <v>252</v>
      </c>
      <c r="R45" s="22" t="s">
        <v>253</v>
      </c>
      <c r="S45" s="22">
        <v>2</v>
      </c>
      <c r="T45" s="22" t="s">
        <v>474</v>
      </c>
      <c r="U45" s="22" t="s">
        <v>259</v>
      </c>
      <c r="V45" s="22">
        <v>5552</v>
      </c>
      <c r="W45" s="22" t="s">
        <v>255</v>
      </c>
      <c r="X45" s="22" t="s">
        <v>256</v>
      </c>
      <c r="Y45" s="22">
        <v>0</v>
      </c>
      <c r="Z45" s="22" t="s">
        <v>177</v>
      </c>
      <c r="AA45" s="22" t="s">
        <v>178</v>
      </c>
      <c r="AB45" s="22" t="s">
        <v>257</v>
      </c>
      <c r="AC45" s="22" t="s">
        <v>84</v>
      </c>
    </row>
    <row r="46" spans="1:29" hidden="1" x14ac:dyDescent="0.25">
      <c r="A46" s="22" t="s">
        <v>473</v>
      </c>
      <c r="B46" s="22" t="s">
        <v>70</v>
      </c>
      <c r="C46" s="22" t="s">
        <v>71</v>
      </c>
      <c r="D46" s="22" t="s">
        <v>242</v>
      </c>
      <c r="E46" s="22" t="s">
        <v>243</v>
      </c>
      <c r="F46" s="22">
        <v>3</v>
      </c>
      <c r="G46" s="22" t="s">
        <v>70</v>
      </c>
      <c r="I46" s="22">
        <v>59</v>
      </c>
      <c r="J46" s="22">
        <v>7</v>
      </c>
      <c r="K46" s="22" t="s">
        <v>244</v>
      </c>
      <c r="L46" s="22" t="s">
        <v>251</v>
      </c>
      <c r="M46" s="22">
        <v>2703</v>
      </c>
      <c r="N46" s="22">
        <v>0</v>
      </c>
      <c r="O46" s="22">
        <v>1936860</v>
      </c>
      <c r="P46" s="22">
        <v>62</v>
      </c>
      <c r="Q46" s="22" t="s">
        <v>252</v>
      </c>
      <c r="R46" s="22" t="s">
        <v>253</v>
      </c>
      <c r="S46" s="22">
        <v>2</v>
      </c>
      <c r="T46" s="22" t="s">
        <v>474</v>
      </c>
      <c r="U46" s="22" t="s">
        <v>260</v>
      </c>
      <c r="V46" s="22">
        <v>5556</v>
      </c>
      <c r="W46" s="22" t="s">
        <v>261</v>
      </c>
      <c r="X46" s="22" t="s">
        <v>262</v>
      </c>
      <c r="Y46" s="22">
        <v>0</v>
      </c>
      <c r="Z46" s="22" t="s">
        <v>177</v>
      </c>
      <c r="AA46" s="22" t="s">
        <v>178</v>
      </c>
      <c r="AB46" s="22" t="s">
        <v>257</v>
      </c>
      <c r="AC46" s="22" t="s">
        <v>84</v>
      </c>
    </row>
    <row r="47" spans="1:29" hidden="1" x14ac:dyDescent="0.25">
      <c r="A47" s="22" t="s">
        <v>473</v>
      </c>
      <c r="B47" s="22" t="s">
        <v>70</v>
      </c>
      <c r="C47" s="22" t="s">
        <v>71</v>
      </c>
      <c r="D47" s="22" t="s">
        <v>242</v>
      </c>
      <c r="E47" s="22" t="s">
        <v>243</v>
      </c>
      <c r="F47" s="22">
        <v>3</v>
      </c>
      <c r="G47" s="22" t="s">
        <v>70</v>
      </c>
      <c r="I47" s="22">
        <v>59</v>
      </c>
      <c r="J47" s="22">
        <v>8</v>
      </c>
      <c r="K47" s="22" t="s">
        <v>244</v>
      </c>
      <c r="L47" s="22" t="s">
        <v>251</v>
      </c>
      <c r="M47" s="22">
        <v>2703</v>
      </c>
      <c r="N47" s="22">
        <v>0</v>
      </c>
      <c r="O47" s="22">
        <v>1936861</v>
      </c>
      <c r="P47" s="22">
        <v>62</v>
      </c>
      <c r="Q47" s="22" t="s">
        <v>252</v>
      </c>
      <c r="R47" s="22" t="s">
        <v>253</v>
      </c>
      <c r="S47" s="22">
        <v>2</v>
      </c>
      <c r="T47" s="22" t="s">
        <v>474</v>
      </c>
      <c r="U47" s="22" t="s">
        <v>263</v>
      </c>
      <c r="V47" s="22">
        <v>5557</v>
      </c>
      <c r="W47" s="22" t="s">
        <v>261</v>
      </c>
      <c r="X47" s="22" t="s">
        <v>262</v>
      </c>
      <c r="Y47" s="22">
        <v>0</v>
      </c>
      <c r="Z47" s="22" t="s">
        <v>177</v>
      </c>
      <c r="AA47" s="22" t="s">
        <v>178</v>
      </c>
      <c r="AB47" s="22" t="s">
        <v>257</v>
      </c>
      <c r="AC47" s="22" t="s">
        <v>84</v>
      </c>
    </row>
    <row r="48" spans="1:29" hidden="1" x14ac:dyDescent="0.25">
      <c r="A48" s="22" t="s">
        <v>473</v>
      </c>
      <c r="B48" s="22" t="s">
        <v>70</v>
      </c>
      <c r="C48" s="22" t="s">
        <v>71</v>
      </c>
      <c r="D48" s="22" t="s">
        <v>242</v>
      </c>
      <c r="E48" s="22" t="s">
        <v>243</v>
      </c>
      <c r="F48" s="22">
        <v>3</v>
      </c>
      <c r="G48" s="22" t="s">
        <v>70</v>
      </c>
      <c r="I48" s="22">
        <v>59</v>
      </c>
      <c r="J48" s="22">
        <v>9</v>
      </c>
      <c r="K48" s="22" t="s">
        <v>244</v>
      </c>
      <c r="L48" s="22" t="s">
        <v>251</v>
      </c>
      <c r="M48" s="22">
        <v>2703</v>
      </c>
      <c r="N48" s="22">
        <v>0</v>
      </c>
      <c r="O48" s="22">
        <v>1936862</v>
      </c>
      <c r="P48" s="22">
        <v>62</v>
      </c>
      <c r="Q48" s="22" t="s">
        <v>252</v>
      </c>
      <c r="R48" s="22" t="s">
        <v>253</v>
      </c>
      <c r="S48" s="22">
        <v>2</v>
      </c>
      <c r="T48" s="22" t="s">
        <v>474</v>
      </c>
      <c r="U48" s="22" t="s">
        <v>264</v>
      </c>
      <c r="V48" s="22">
        <v>5558</v>
      </c>
      <c r="W48" s="22" t="s">
        <v>261</v>
      </c>
      <c r="X48" s="22" t="s">
        <v>262</v>
      </c>
      <c r="Y48" s="22">
        <v>0</v>
      </c>
      <c r="Z48" s="22" t="s">
        <v>177</v>
      </c>
      <c r="AA48" s="22" t="s">
        <v>178</v>
      </c>
      <c r="AB48" s="22" t="s">
        <v>257</v>
      </c>
      <c r="AC48" s="22" t="s">
        <v>84</v>
      </c>
    </row>
    <row r="49" spans="1:29" hidden="1" x14ac:dyDescent="0.25">
      <c r="A49" s="22" t="s">
        <v>474</v>
      </c>
      <c r="B49" s="22" t="s">
        <v>70</v>
      </c>
      <c r="C49" s="22" t="s">
        <v>71</v>
      </c>
      <c r="D49" s="22" t="s">
        <v>242</v>
      </c>
      <c r="E49" s="22" t="s">
        <v>243</v>
      </c>
      <c r="F49" s="22">
        <v>17</v>
      </c>
      <c r="G49" s="22" t="s">
        <v>70</v>
      </c>
      <c r="I49" s="22">
        <v>120</v>
      </c>
      <c r="J49" s="22">
        <v>2</v>
      </c>
      <c r="K49" s="22" t="s">
        <v>244</v>
      </c>
      <c r="L49" s="22" t="s">
        <v>75</v>
      </c>
      <c r="M49" s="22">
        <v>3535159</v>
      </c>
      <c r="N49" s="22">
        <v>0</v>
      </c>
      <c r="O49" s="22">
        <v>1937845</v>
      </c>
      <c r="P49" s="22">
        <v>21</v>
      </c>
      <c r="Q49" s="22" t="s">
        <v>76</v>
      </c>
      <c r="R49" s="22" t="s">
        <v>245</v>
      </c>
      <c r="S49" s="22">
        <v>2</v>
      </c>
      <c r="T49" s="22" t="s">
        <v>474</v>
      </c>
      <c r="U49" s="22" t="s">
        <v>265</v>
      </c>
      <c r="V49" s="22">
        <v>6446</v>
      </c>
      <c r="W49" s="22" t="s">
        <v>97</v>
      </c>
      <c r="X49" s="22" t="s">
        <v>266</v>
      </c>
      <c r="Y49" s="22">
        <v>0</v>
      </c>
      <c r="Z49" s="22" t="s">
        <v>81</v>
      </c>
      <c r="AA49" s="22" t="s">
        <v>82</v>
      </c>
      <c r="AB49" s="22" t="s">
        <v>83</v>
      </c>
      <c r="AC49" s="22" t="s">
        <v>84</v>
      </c>
    </row>
    <row r="50" spans="1:29" hidden="1" x14ac:dyDescent="0.25">
      <c r="A50" s="22" t="s">
        <v>472</v>
      </c>
      <c r="B50" s="22" t="s">
        <v>70</v>
      </c>
      <c r="C50" s="22" t="s">
        <v>71</v>
      </c>
      <c r="D50" s="22" t="s">
        <v>242</v>
      </c>
      <c r="E50" s="22" t="s">
        <v>243</v>
      </c>
      <c r="F50" s="22">
        <v>4</v>
      </c>
      <c r="G50" s="22" t="s">
        <v>70</v>
      </c>
      <c r="I50" s="22">
        <v>319</v>
      </c>
      <c r="J50" s="22">
        <v>1</v>
      </c>
      <c r="K50" s="22" t="s">
        <v>244</v>
      </c>
      <c r="L50" s="22" t="s">
        <v>85</v>
      </c>
      <c r="M50" s="22">
        <v>22038164.629999999</v>
      </c>
      <c r="N50" s="22">
        <v>0</v>
      </c>
      <c r="O50" s="22">
        <v>1936663</v>
      </c>
      <c r="P50" s="22">
        <v>21</v>
      </c>
      <c r="Q50" s="22" t="s">
        <v>76</v>
      </c>
      <c r="R50" s="22" t="s">
        <v>247</v>
      </c>
      <c r="S50" s="22">
        <v>2</v>
      </c>
      <c r="T50" s="22" t="s">
        <v>473</v>
      </c>
      <c r="U50" s="22" t="s">
        <v>248</v>
      </c>
      <c r="V50" s="22">
        <v>5417</v>
      </c>
      <c r="W50" s="22" t="s">
        <v>249</v>
      </c>
      <c r="X50" s="22" t="s">
        <v>250</v>
      </c>
      <c r="Y50" s="22">
        <v>0</v>
      </c>
      <c r="Z50" s="22" t="s">
        <v>81</v>
      </c>
      <c r="AA50" s="22" t="s">
        <v>89</v>
      </c>
      <c r="AB50" s="22" t="s">
        <v>90</v>
      </c>
      <c r="AC50" s="22" t="s">
        <v>84</v>
      </c>
    </row>
    <row r="51" spans="1:29" hidden="1" x14ac:dyDescent="0.25">
      <c r="A51" s="22" t="s">
        <v>463</v>
      </c>
      <c r="B51" s="22" t="s">
        <v>70</v>
      </c>
      <c r="C51" s="22" t="s">
        <v>71</v>
      </c>
      <c r="D51" s="22" t="s">
        <v>242</v>
      </c>
      <c r="E51" s="22" t="s">
        <v>243</v>
      </c>
      <c r="F51" s="22">
        <v>4</v>
      </c>
      <c r="G51" s="22" t="s">
        <v>70</v>
      </c>
      <c r="I51" s="22">
        <v>375</v>
      </c>
      <c r="J51" s="22">
        <v>2</v>
      </c>
      <c r="K51" s="22" t="s">
        <v>244</v>
      </c>
      <c r="L51" s="22" t="s">
        <v>111</v>
      </c>
      <c r="M51" s="22">
        <v>17504534</v>
      </c>
      <c r="N51" s="22">
        <v>0</v>
      </c>
      <c r="O51" s="22">
        <v>1935418</v>
      </c>
      <c r="P51" s="22">
        <v>2</v>
      </c>
      <c r="Q51" s="22" t="s">
        <v>76</v>
      </c>
      <c r="R51" s="22" t="s">
        <v>277</v>
      </c>
      <c r="S51" s="22">
        <v>2</v>
      </c>
      <c r="T51" s="22" t="s">
        <v>463</v>
      </c>
      <c r="U51" s="22" t="s">
        <v>552</v>
      </c>
      <c r="V51" s="22">
        <v>3332</v>
      </c>
      <c r="W51" s="22" t="s">
        <v>465</v>
      </c>
      <c r="X51" s="22" t="s">
        <v>553</v>
      </c>
      <c r="Y51" s="22">
        <v>0</v>
      </c>
      <c r="Z51" s="22" t="s">
        <v>81</v>
      </c>
      <c r="AA51" s="22" t="s">
        <v>89</v>
      </c>
      <c r="AB51" s="22" t="s">
        <v>117</v>
      </c>
      <c r="AC51" s="22" t="s">
        <v>84</v>
      </c>
    </row>
    <row r="52" spans="1:29" hidden="1" x14ac:dyDescent="0.25">
      <c r="A52" s="22" t="s">
        <v>463</v>
      </c>
      <c r="B52" s="22" t="s">
        <v>70</v>
      </c>
      <c r="C52" s="22" t="s">
        <v>71</v>
      </c>
      <c r="D52" s="22" t="s">
        <v>242</v>
      </c>
      <c r="E52" s="22" t="s">
        <v>243</v>
      </c>
      <c r="F52" s="22">
        <v>17</v>
      </c>
      <c r="G52" s="22" t="s">
        <v>70</v>
      </c>
      <c r="I52" s="22">
        <v>128</v>
      </c>
      <c r="J52" s="22">
        <v>2</v>
      </c>
      <c r="K52" s="22" t="s">
        <v>244</v>
      </c>
      <c r="L52" s="22" t="s">
        <v>124</v>
      </c>
      <c r="M52" s="22">
        <v>103350272</v>
      </c>
      <c r="N52" s="22">
        <v>0</v>
      </c>
      <c r="O52" s="22">
        <v>1935423</v>
      </c>
      <c r="P52" s="22">
        <v>72</v>
      </c>
      <c r="Q52" s="22" t="s">
        <v>76</v>
      </c>
      <c r="R52" s="22" t="s">
        <v>287</v>
      </c>
      <c r="S52" s="22">
        <v>2</v>
      </c>
      <c r="T52" s="22" t="s">
        <v>463</v>
      </c>
      <c r="U52" s="22" t="s">
        <v>554</v>
      </c>
      <c r="V52" s="22">
        <v>3337</v>
      </c>
      <c r="W52" s="22" t="s">
        <v>468</v>
      </c>
      <c r="X52" s="22" t="s">
        <v>555</v>
      </c>
      <c r="Y52" s="22">
        <v>0</v>
      </c>
      <c r="Z52" s="22" t="s">
        <v>81</v>
      </c>
      <c r="AA52" s="22" t="s">
        <v>82</v>
      </c>
      <c r="AB52" s="22" t="s">
        <v>129</v>
      </c>
      <c r="AC52" s="22" t="s">
        <v>84</v>
      </c>
    </row>
    <row r="53" spans="1:29" hidden="1" x14ac:dyDescent="0.25">
      <c r="A53" s="22" t="s">
        <v>457</v>
      </c>
      <c r="B53" s="22" t="s">
        <v>70</v>
      </c>
      <c r="C53" s="22" t="s">
        <v>71</v>
      </c>
      <c r="D53" s="22" t="s">
        <v>242</v>
      </c>
      <c r="E53" s="22" t="s">
        <v>243</v>
      </c>
      <c r="F53" s="22">
        <v>17</v>
      </c>
      <c r="G53" s="22" t="s">
        <v>70</v>
      </c>
      <c r="I53" s="22">
        <v>120</v>
      </c>
      <c r="J53" s="22">
        <v>2</v>
      </c>
      <c r="K53" s="22" t="s">
        <v>244</v>
      </c>
      <c r="L53" s="22" t="s">
        <v>75</v>
      </c>
      <c r="M53" s="22">
        <v>517290</v>
      </c>
      <c r="N53" s="22">
        <v>0</v>
      </c>
      <c r="O53" s="22">
        <v>1934895</v>
      </c>
      <c r="P53" s="22">
        <v>21</v>
      </c>
      <c r="Q53" s="22" t="s">
        <v>76</v>
      </c>
      <c r="R53" s="22" t="s">
        <v>245</v>
      </c>
      <c r="S53" s="22">
        <v>2</v>
      </c>
      <c r="T53" s="22" t="s">
        <v>457</v>
      </c>
      <c r="U53" s="22" t="s">
        <v>548</v>
      </c>
      <c r="V53" s="22">
        <v>3030</v>
      </c>
      <c r="W53" s="22" t="s">
        <v>459</v>
      </c>
      <c r="X53" s="22" t="s">
        <v>549</v>
      </c>
      <c r="Y53" s="22">
        <v>0</v>
      </c>
      <c r="Z53" s="22" t="s">
        <v>81</v>
      </c>
      <c r="AA53" s="22" t="s">
        <v>82</v>
      </c>
      <c r="AB53" s="22" t="s">
        <v>83</v>
      </c>
      <c r="AC53" s="22" t="s">
        <v>84</v>
      </c>
    </row>
    <row r="54" spans="1:29" hidden="1" x14ac:dyDescent="0.25">
      <c r="A54" s="22" t="s">
        <v>457</v>
      </c>
      <c r="B54" s="22" t="s">
        <v>70</v>
      </c>
      <c r="C54" s="22" t="s">
        <v>71</v>
      </c>
      <c r="D54" s="22" t="s">
        <v>242</v>
      </c>
      <c r="E54" s="22" t="s">
        <v>243</v>
      </c>
      <c r="F54" s="22">
        <v>17</v>
      </c>
      <c r="G54" s="22" t="s">
        <v>70</v>
      </c>
      <c r="I54" s="22">
        <v>120</v>
      </c>
      <c r="J54" s="22">
        <v>7</v>
      </c>
      <c r="K54" s="22" t="s">
        <v>244</v>
      </c>
      <c r="L54" s="22" t="s">
        <v>75</v>
      </c>
      <c r="M54" s="22">
        <v>41400274</v>
      </c>
      <c r="N54" s="22">
        <v>0</v>
      </c>
      <c r="O54" s="22">
        <v>1934908</v>
      </c>
      <c r="P54" s="22">
        <v>21</v>
      </c>
      <c r="Q54" s="22" t="s">
        <v>76</v>
      </c>
      <c r="R54" s="22" t="s">
        <v>245</v>
      </c>
      <c r="S54" s="22">
        <v>2</v>
      </c>
      <c r="T54" s="22" t="s">
        <v>457</v>
      </c>
      <c r="U54" s="22" t="s">
        <v>550</v>
      </c>
      <c r="V54" s="22">
        <v>3042</v>
      </c>
      <c r="W54" s="22" t="s">
        <v>131</v>
      </c>
      <c r="X54" s="22" t="s">
        <v>551</v>
      </c>
      <c r="Y54" s="22">
        <v>0</v>
      </c>
      <c r="Z54" s="22" t="s">
        <v>81</v>
      </c>
      <c r="AA54" s="22" t="s">
        <v>82</v>
      </c>
      <c r="AB54" s="22" t="s">
        <v>83</v>
      </c>
      <c r="AC54" s="22" t="s">
        <v>84</v>
      </c>
    </row>
    <row r="55" spans="1:29" hidden="1" x14ac:dyDescent="0.25">
      <c r="A55" s="22" t="s">
        <v>453</v>
      </c>
      <c r="B55" s="22" t="s">
        <v>70</v>
      </c>
      <c r="C55" s="22" t="s">
        <v>71</v>
      </c>
      <c r="D55" s="22" t="s">
        <v>242</v>
      </c>
      <c r="E55" s="22" t="s">
        <v>243</v>
      </c>
      <c r="F55" s="22">
        <v>17</v>
      </c>
      <c r="G55" s="22" t="s">
        <v>70</v>
      </c>
      <c r="I55" s="22">
        <v>120</v>
      </c>
      <c r="J55" s="22">
        <v>6</v>
      </c>
      <c r="K55" s="22" t="s">
        <v>244</v>
      </c>
      <c r="L55" s="22" t="s">
        <v>75</v>
      </c>
      <c r="M55" s="22">
        <v>27176275</v>
      </c>
      <c r="N55" s="22">
        <v>0</v>
      </c>
      <c r="O55" s="22">
        <v>1934400</v>
      </c>
      <c r="P55" s="22">
        <v>21</v>
      </c>
      <c r="Q55" s="22" t="s">
        <v>76</v>
      </c>
      <c r="R55" s="22" t="s">
        <v>245</v>
      </c>
      <c r="S55" s="22">
        <v>2</v>
      </c>
      <c r="T55" s="22" t="s">
        <v>453</v>
      </c>
      <c r="U55" s="22" t="s">
        <v>545</v>
      </c>
      <c r="V55" s="22">
        <v>2098</v>
      </c>
      <c r="W55" s="22" t="s">
        <v>546</v>
      </c>
      <c r="X55" s="22" t="s">
        <v>547</v>
      </c>
      <c r="Y55" s="22">
        <v>0</v>
      </c>
      <c r="Z55" s="22" t="s">
        <v>81</v>
      </c>
      <c r="AA55" s="22" t="s">
        <v>82</v>
      </c>
      <c r="AB55" s="22" t="s">
        <v>83</v>
      </c>
      <c r="AC55" s="22" t="s">
        <v>84</v>
      </c>
    </row>
    <row r="56" spans="1:29" hidden="1" x14ac:dyDescent="0.25">
      <c r="A56" s="22" t="s">
        <v>449</v>
      </c>
      <c r="B56" s="22" t="s">
        <v>70</v>
      </c>
      <c r="C56" s="22" t="s">
        <v>71</v>
      </c>
      <c r="D56" s="22" t="s">
        <v>242</v>
      </c>
      <c r="E56" s="22" t="s">
        <v>243</v>
      </c>
      <c r="F56" s="22">
        <v>17</v>
      </c>
      <c r="G56" s="22" t="s">
        <v>70</v>
      </c>
      <c r="I56" s="22">
        <v>120</v>
      </c>
      <c r="J56" s="22">
        <v>7</v>
      </c>
      <c r="K56" s="22" t="s">
        <v>244</v>
      </c>
      <c r="L56" s="22" t="s">
        <v>75</v>
      </c>
      <c r="M56" s="22">
        <v>24243125</v>
      </c>
      <c r="N56" s="22">
        <v>0</v>
      </c>
      <c r="O56" s="22">
        <v>1933180</v>
      </c>
      <c r="P56" s="22">
        <v>21</v>
      </c>
      <c r="Q56" s="22" t="s">
        <v>76</v>
      </c>
      <c r="R56" s="22" t="s">
        <v>245</v>
      </c>
      <c r="S56" s="22">
        <v>2</v>
      </c>
      <c r="T56" s="22" t="s">
        <v>449</v>
      </c>
      <c r="U56" s="22" t="s">
        <v>542</v>
      </c>
      <c r="V56" s="22">
        <v>1081</v>
      </c>
      <c r="W56" s="22" t="s">
        <v>543</v>
      </c>
      <c r="X56" s="22" t="s">
        <v>544</v>
      </c>
      <c r="Y56" s="22">
        <v>0</v>
      </c>
      <c r="Z56" s="22" t="s">
        <v>81</v>
      </c>
      <c r="AA56" s="22" t="s">
        <v>82</v>
      </c>
      <c r="AB56" s="22" t="s">
        <v>83</v>
      </c>
      <c r="AC56" s="22" t="s">
        <v>84</v>
      </c>
    </row>
    <row r="57" spans="1:29" hidden="1" x14ac:dyDescent="0.25">
      <c r="A57" s="22" t="s">
        <v>445</v>
      </c>
      <c r="B57" s="22" t="s">
        <v>70</v>
      </c>
      <c r="C57" s="22" t="s">
        <v>71</v>
      </c>
      <c r="D57" s="22" t="s">
        <v>242</v>
      </c>
      <c r="E57" s="22" t="s">
        <v>243</v>
      </c>
      <c r="F57" s="22">
        <v>4</v>
      </c>
      <c r="G57" s="22" t="s">
        <v>70</v>
      </c>
      <c r="I57" s="22">
        <v>319</v>
      </c>
      <c r="J57" s="22">
        <v>1</v>
      </c>
      <c r="K57" s="22" t="s">
        <v>244</v>
      </c>
      <c r="L57" s="22" t="s">
        <v>85</v>
      </c>
      <c r="M57" s="22">
        <v>4960240.2300000004</v>
      </c>
      <c r="N57" s="22">
        <v>0</v>
      </c>
      <c r="O57" s="22">
        <v>1932631</v>
      </c>
      <c r="P57" s="22">
        <v>21</v>
      </c>
      <c r="Q57" s="22" t="s">
        <v>76</v>
      </c>
      <c r="R57" s="22" t="s">
        <v>267</v>
      </c>
      <c r="S57" s="22">
        <v>2</v>
      </c>
      <c r="T57" s="22" t="s">
        <v>445</v>
      </c>
      <c r="U57" s="22" t="s">
        <v>539</v>
      </c>
      <c r="V57" s="22">
        <v>893</v>
      </c>
      <c r="W57" s="22" t="s">
        <v>540</v>
      </c>
      <c r="X57" s="22" t="s">
        <v>541</v>
      </c>
      <c r="Y57" s="22">
        <v>0</v>
      </c>
      <c r="Z57" s="22" t="s">
        <v>81</v>
      </c>
      <c r="AA57" s="22" t="s">
        <v>89</v>
      </c>
      <c r="AB57" s="22" t="s">
        <v>90</v>
      </c>
      <c r="AC57" s="22" t="s">
        <v>84</v>
      </c>
    </row>
    <row r="60" spans="1:29" x14ac:dyDescent="0.25">
      <c r="M60" s="31"/>
    </row>
  </sheetData>
  <autoFilter ref="A1:AD57">
    <filterColumn colId="19">
      <filters>
        <filter val="4/1/2020 00:00:00"/>
        <filter val="4/15/2020 00:00:00"/>
        <filter val="4/17/2020 00:00:00"/>
        <filter val="4/22/2020 00:00:00"/>
        <filter val="4/29/2020 00:00:00"/>
        <filter val="4/30/2020 00:00:00"/>
        <filter val="4/6/2020 00:00:00"/>
        <filter val="4/8/2020 00:00:00"/>
      </filters>
    </filterColumn>
    <sortState ref="A2:AD57">
      <sortCondition descending="1" ref="T1"/>
    </sortState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47"/>
  <sheetViews>
    <sheetView topLeftCell="C1" workbookViewId="0">
      <selection activeCell="M42" sqref="M42"/>
    </sheetView>
  </sheetViews>
  <sheetFormatPr baseColWidth="10" defaultColWidth="11.42578125" defaultRowHeight="15" x14ac:dyDescent="0.25"/>
  <cols>
    <col min="1" max="1" width="17.42578125" style="20" bestFit="1" customWidth="1"/>
    <col min="2" max="2" width="16" style="20" bestFit="1" customWidth="1"/>
    <col min="3" max="3" width="13.7109375" style="20" bestFit="1" customWidth="1"/>
    <col min="4" max="4" width="11.140625" style="20" bestFit="1" customWidth="1"/>
    <col min="5" max="5" width="15.28515625" style="20" bestFit="1" customWidth="1"/>
    <col min="6" max="6" width="10.85546875" style="20" bestFit="1" customWidth="1"/>
    <col min="7" max="7" width="12.85546875" style="20" bestFit="1" customWidth="1"/>
    <col min="8" max="8" width="14.42578125" style="20" bestFit="1" customWidth="1"/>
    <col min="9" max="9" width="11.5703125" style="20" bestFit="1" customWidth="1"/>
    <col min="10" max="10" width="14.7109375" style="20" bestFit="1" customWidth="1"/>
    <col min="11" max="11" width="28.7109375" style="20" bestFit="1" customWidth="1"/>
    <col min="12" max="12" width="20.28515625" style="20" bestFit="1" customWidth="1"/>
    <col min="13" max="13" width="18.28515625" style="20" bestFit="1" customWidth="1"/>
    <col min="14" max="14" width="12.140625" style="20" bestFit="1" customWidth="1"/>
    <col min="15" max="15" width="15.5703125" style="20" bestFit="1" customWidth="1"/>
    <col min="16" max="16" width="14.140625" style="20" bestFit="1" customWidth="1"/>
    <col min="17" max="17" width="13.42578125" style="20" bestFit="1" customWidth="1"/>
    <col min="18" max="18" width="20" style="20" customWidth="1"/>
    <col min="19" max="19" width="16.140625" style="20" bestFit="1" customWidth="1"/>
    <col min="20" max="20" width="17.42578125" style="20" bestFit="1" customWidth="1"/>
    <col min="21" max="21" width="15.7109375" style="20" bestFit="1" customWidth="1"/>
    <col min="22" max="22" width="11.140625" style="20" bestFit="1" customWidth="1"/>
    <col min="23" max="23" width="110.85546875" style="20" bestFit="1" customWidth="1"/>
    <col min="24" max="24" width="18.42578125" style="20" bestFit="1" customWidth="1"/>
    <col min="25" max="25" width="11.140625" style="20" bestFit="1" customWidth="1"/>
    <col min="26" max="26" width="17.5703125" style="20" bestFit="1" customWidth="1"/>
    <col min="27" max="27" width="14.28515625" style="20" bestFit="1" customWidth="1"/>
    <col min="28" max="28" width="27.140625" style="20" bestFit="1" customWidth="1"/>
    <col min="29" max="29" width="19.5703125" style="20" bestFit="1" customWidth="1"/>
    <col min="30" max="30" width="10.28515625" style="20" bestFit="1" customWidth="1"/>
    <col min="31" max="256" width="11.42578125" style="20"/>
    <col min="257" max="257" width="12" style="20" customWidth="1"/>
    <col min="258" max="258" width="11" style="20" customWidth="1"/>
    <col min="259" max="259" width="30" style="20" customWidth="1"/>
    <col min="260" max="260" width="10" style="20" customWidth="1"/>
    <col min="261" max="261" width="9" style="20" customWidth="1"/>
    <col min="262" max="262" width="5" style="20" customWidth="1"/>
    <col min="263" max="263" width="6" style="20" customWidth="1"/>
    <col min="264" max="264" width="12" style="20" customWidth="1"/>
    <col min="265" max="265" width="6" style="20" customWidth="1"/>
    <col min="266" max="266" width="10" style="20" customWidth="1"/>
    <col min="267" max="267" width="80" style="20" customWidth="1"/>
    <col min="268" max="268" width="30" style="20" customWidth="1"/>
    <col min="269" max="269" width="12" style="20" customWidth="1"/>
    <col min="270" max="270" width="7" style="20" customWidth="1"/>
    <col min="271" max="271" width="10" style="20" customWidth="1"/>
    <col min="272" max="272" width="8" style="20" customWidth="1"/>
    <col min="273" max="273" width="15" style="20" customWidth="1"/>
    <col min="274" max="274" width="20" style="20" customWidth="1"/>
    <col min="275" max="275" width="10" style="20" customWidth="1"/>
    <col min="276" max="276" width="12" style="20" customWidth="1"/>
    <col min="277" max="277" width="9" style="20" customWidth="1"/>
    <col min="278" max="278" width="6" style="20" customWidth="1"/>
    <col min="279" max="279" width="255" style="20" customWidth="1"/>
    <col min="280" max="280" width="12" style="20" customWidth="1"/>
    <col min="281" max="281" width="8" style="20" customWidth="1"/>
    <col min="282" max="282" width="13" style="20" customWidth="1"/>
    <col min="283" max="283" width="60" style="20" customWidth="1"/>
    <col min="284" max="285" width="30" style="20" customWidth="1"/>
    <col min="286" max="286" width="15" style="20" customWidth="1"/>
    <col min="287" max="512" width="11.42578125" style="20"/>
    <col min="513" max="513" width="12" style="20" customWidth="1"/>
    <col min="514" max="514" width="11" style="20" customWidth="1"/>
    <col min="515" max="515" width="30" style="20" customWidth="1"/>
    <col min="516" max="516" width="10" style="20" customWidth="1"/>
    <col min="517" max="517" width="9" style="20" customWidth="1"/>
    <col min="518" max="518" width="5" style="20" customWidth="1"/>
    <col min="519" max="519" width="6" style="20" customWidth="1"/>
    <col min="520" max="520" width="12" style="20" customWidth="1"/>
    <col min="521" max="521" width="6" style="20" customWidth="1"/>
    <col min="522" max="522" width="10" style="20" customWidth="1"/>
    <col min="523" max="523" width="80" style="20" customWidth="1"/>
    <col min="524" max="524" width="30" style="20" customWidth="1"/>
    <col min="525" max="525" width="12" style="20" customWidth="1"/>
    <col min="526" max="526" width="7" style="20" customWidth="1"/>
    <col min="527" max="527" width="10" style="20" customWidth="1"/>
    <col min="528" max="528" width="8" style="20" customWidth="1"/>
    <col min="529" max="529" width="15" style="20" customWidth="1"/>
    <col min="530" max="530" width="20" style="20" customWidth="1"/>
    <col min="531" max="531" width="10" style="20" customWidth="1"/>
    <col min="532" max="532" width="12" style="20" customWidth="1"/>
    <col min="533" max="533" width="9" style="20" customWidth="1"/>
    <col min="534" max="534" width="6" style="20" customWidth="1"/>
    <col min="535" max="535" width="255" style="20" customWidth="1"/>
    <col min="536" max="536" width="12" style="20" customWidth="1"/>
    <col min="537" max="537" width="8" style="20" customWidth="1"/>
    <col min="538" max="538" width="13" style="20" customWidth="1"/>
    <col min="539" max="539" width="60" style="20" customWidth="1"/>
    <col min="540" max="541" width="30" style="20" customWidth="1"/>
    <col min="542" max="542" width="15" style="20" customWidth="1"/>
    <col min="543" max="768" width="11.42578125" style="20"/>
    <col min="769" max="769" width="12" style="20" customWidth="1"/>
    <col min="770" max="770" width="11" style="20" customWidth="1"/>
    <col min="771" max="771" width="30" style="20" customWidth="1"/>
    <col min="772" max="772" width="10" style="20" customWidth="1"/>
    <col min="773" max="773" width="9" style="20" customWidth="1"/>
    <col min="774" max="774" width="5" style="20" customWidth="1"/>
    <col min="775" max="775" width="6" style="20" customWidth="1"/>
    <col min="776" max="776" width="12" style="20" customWidth="1"/>
    <col min="777" max="777" width="6" style="20" customWidth="1"/>
    <col min="778" max="778" width="10" style="20" customWidth="1"/>
    <col min="779" max="779" width="80" style="20" customWidth="1"/>
    <col min="780" max="780" width="30" style="20" customWidth="1"/>
    <col min="781" max="781" width="12" style="20" customWidth="1"/>
    <col min="782" max="782" width="7" style="20" customWidth="1"/>
    <col min="783" max="783" width="10" style="20" customWidth="1"/>
    <col min="784" max="784" width="8" style="20" customWidth="1"/>
    <col min="785" max="785" width="15" style="20" customWidth="1"/>
    <col min="786" max="786" width="20" style="20" customWidth="1"/>
    <col min="787" max="787" width="10" style="20" customWidth="1"/>
    <col min="788" max="788" width="12" style="20" customWidth="1"/>
    <col min="789" max="789" width="9" style="20" customWidth="1"/>
    <col min="790" max="790" width="6" style="20" customWidth="1"/>
    <col min="791" max="791" width="255" style="20" customWidth="1"/>
    <col min="792" max="792" width="12" style="20" customWidth="1"/>
    <col min="793" max="793" width="8" style="20" customWidth="1"/>
    <col min="794" max="794" width="13" style="20" customWidth="1"/>
    <col min="795" max="795" width="60" style="20" customWidth="1"/>
    <col min="796" max="797" width="30" style="20" customWidth="1"/>
    <col min="798" max="798" width="15" style="20" customWidth="1"/>
    <col min="799" max="1024" width="11.42578125" style="20"/>
    <col min="1025" max="1025" width="12" style="20" customWidth="1"/>
    <col min="1026" max="1026" width="11" style="20" customWidth="1"/>
    <col min="1027" max="1027" width="30" style="20" customWidth="1"/>
    <col min="1028" max="1028" width="10" style="20" customWidth="1"/>
    <col min="1029" max="1029" width="9" style="20" customWidth="1"/>
    <col min="1030" max="1030" width="5" style="20" customWidth="1"/>
    <col min="1031" max="1031" width="6" style="20" customWidth="1"/>
    <col min="1032" max="1032" width="12" style="20" customWidth="1"/>
    <col min="1033" max="1033" width="6" style="20" customWidth="1"/>
    <col min="1034" max="1034" width="10" style="20" customWidth="1"/>
    <col min="1035" max="1035" width="80" style="20" customWidth="1"/>
    <col min="1036" max="1036" width="30" style="20" customWidth="1"/>
    <col min="1037" max="1037" width="12" style="20" customWidth="1"/>
    <col min="1038" max="1038" width="7" style="20" customWidth="1"/>
    <col min="1039" max="1039" width="10" style="20" customWidth="1"/>
    <col min="1040" max="1040" width="8" style="20" customWidth="1"/>
    <col min="1041" max="1041" width="15" style="20" customWidth="1"/>
    <col min="1042" max="1042" width="20" style="20" customWidth="1"/>
    <col min="1043" max="1043" width="10" style="20" customWidth="1"/>
    <col min="1044" max="1044" width="12" style="20" customWidth="1"/>
    <col min="1045" max="1045" width="9" style="20" customWidth="1"/>
    <col min="1046" max="1046" width="6" style="20" customWidth="1"/>
    <col min="1047" max="1047" width="255" style="20" customWidth="1"/>
    <col min="1048" max="1048" width="12" style="20" customWidth="1"/>
    <col min="1049" max="1049" width="8" style="20" customWidth="1"/>
    <col min="1050" max="1050" width="13" style="20" customWidth="1"/>
    <col min="1051" max="1051" width="60" style="20" customWidth="1"/>
    <col min="1052" max="1053" width="30" style="20" customWidth="1"/>
    <col min="1054" max="1054" width="15" style="20" customWidth="1"/>
    <col min="1055" max="1280" width="11.42578125" style="20"/>
    <col min="1281" max="1281" width="12" style="20" customWidth="1"/>
    <col min="1282" max="1282" width="11" style="20" customWidth="1"/>
    <col min="1283" max="1283" width="30" style="20" customWidth="1"/>
    <col min="1284" max="1284" width="10" style="20" customWidth="1"/>
    <col min="1285" max="1285" width="9" style="20" customWidth="1"/>
    <col min="1286" max="1286" width="5" style="20" customWidth="1"/>
    <col min="1287" max="1287" width="6" style="20" customWidth="1"/>
    <col min="1288" max="1288" width="12" style="20" customWidth="1"/>
    <col min="1289" max="1289" width="6" style="20" customWidth="1"/>
    <col min="1290" max="1290" width="10" style="20" customWidth="1"/>
    <col min="1291" max="1291" width="80" style="20" customWidth="1"/>
    <col min="1292" max="1292" width="30" style="20" customWidth="1"/>
    <col min="1293" max="1293" width="12" style="20" customWidth="1"/>
    <col min="1294" max="1294" width="7" style="20" customWidth="1"/>
    <col min="1295" max="1295" width="10" style="20" customWidth="1"/>
    <col min="1296" max="1296" width="8" style="20" customWidth="1"/>
    <col min="1297" max="1297" width="15" style="20" customWidth="1"/>
    <col min="1298" max="1298" width="20" style="20" customWidth="1"/>
    <col min="1299" max="1299" width="10" style="20" customWidth="1"/>
    <col min="1300" max="1300" width="12" style="20" customWidth="1"/>
    <col min="1301" max="1301" width="9" style="20" customWidth="1"/>
    <col min="1302" max="1302" width="6" style="20" customWidth="1"/>
    <col min="1303" max="1303" width="255" style="20" customWidth="1"/>
    <col min="1304" max="1304" width="12" style="20" customWidth="1"/>
    <col min="1305" max="1305" width="8" style="20" customWidth="1"/>
    <col min="1306" max="1306" width="13" style="20" customWidth="1"/>
    <col min="1307" max="1307" width="60" style="20" customWidth="1"/>
    <col min="1308" max="1309" width="30" style="20" customWidth="1"/>
    <col min="1310" max="1310" width="15" style="20" customWidth="1"/>
    <col min="1311" max="1536" width="11.42578125" style="20"/>
    <col min="1537" max="1537" width="12" style="20" customWidth="1"/>
    <col min="1538" max="1538" width="11" style="20" customWidth="1"/>
    <col min="1539" max="1539" width="30" style="20" customWidth="1"/>
    <col min="1540" max="1540" width="10" style="20" customWidth="1"/>
    <col min="1541" max="1541" width="9" style="20" customWidth="1"/>
    <col min="1542" max="1542" width="5" style="20" customWidth="1"/>
    <col min="1543" max="1543" width="6" style="20" customWidth="1"/>
    <col min="1544" max="1544" width="12" style="20" customWidth="1"/>
    <col min="1545" max="1545" width="6" style="20" customWidth="1"/>
    <col min="1546" max="1546" width="10" style="20" customWidth="1"/>
    <col min="1547" max="1547" width="80" style="20" customWidth="1"/>
    <col min="1548" max="1548" width="30" style="20" customWidth="1"/>
    <col min="1549" max="1549" width="12" style="20" customWidth="1"/>
    <col min="1550" max="1550" width="7" style="20" customWidth="1"/>
    <col min="1551" max="1551" width="10" style="20" customWidth="1"/>
    <col min="1552" max="1552" width="8" style="20" customWidth="1"/>
    <col min="1553" max="1553" width="15" style="20" customWidth="1"/>
    <col min="1554" max="1554" width="20" style="20" customWidth="1"/>
    <col min="1555" max="1555" width="10" style="20" customWidth="1"/>
    <col min="1556" max="1556" width="12" style="20" customWidth="1"/>
    <col min="1557" max="1557" width="9" style="20" customWidth="1"/>
    <col min="1558" max="1558" width="6" style="20" customWidth="1"/>
    <col min="1559" max="1559" width="255" style="20" customWidth="1"/>
    <col min="1560" max="1560" width="12" style="20" customWidth="1"/>
    <col min="1561" max="1561" width="8" style="20" customWidth="1"/>
    <col min="1562" max="1562" width="13" style="20" customWidth="1"/>
    <col min="1563" max="1563" width="60" style="20" customWidth="1"/>
    <col min="1564" max="1565" width="30" style="20" customWidth="1"/>
    <col min="1566" max="1566" width="15" style="20" customWidth="1"/>
    <col min="1567" max="1792" width="11.42578125" style="20"/>
    <col min="1793" max="1793" width="12" style="20" customWidth="1"/>
    <col min="1794" max="1794" width="11" style="20" customWidth="1"/>
    <col min="1795" max="1795" width="30" style="20" customWidth="1"/>
    <col min="1796" max="1796" width="10" style="20" customWidth="1"/>
    <col min="1797" max="1797" width="9" style="20" customWidth="1"/>
    <col min="1798" max="1798" width="5" style="20" customWidth="1"/>
    <col min="1799" max="1799" width="6" style="20" customWidth="1"/>
    <col min="1800" max="1800" width="12" style="20" customWidth="1"/>
    <col min="1801" max="1801" width="6" style="20" customWidth="1"/>
    <col min="1802" max="1802" width="10" style="20" customWidth="1"/>
    <col min="1803" max="1803" width="80" style="20" customWidth="1"/>
    <col min="1804" max="1804" width="30" style="20" customWidth="1"/>
    <col min="1805" max="1805" width="12" style="20" customWidth="1"/>
    <col min="1806" max="1806" width="7" style="20" customWidth="1"/>
    <col min="1807" max="1807" width="10" style="20" customWidth="1"/>
    <col min="1808" max="1808" width="8" style="20" customWidth="1"/>
    <col min="1809" max="1809" width="15" style="20" customWidth="1"/>
    <col min="1810" max="1810" width="20" style="20" customWidth="1"/>
    <col min="1811" max="1811" width="10" style="20" customWidth="1"/>
    <col min="1812" max="1812" width="12" style="20" customWidth="1"/>
    <col min="1813" max="1813" width="9" style="20" customWidth="1"/>
    <col min="1814" max="1814" width="6" style="20" customWidth="1"/>
    <col min="1815" max="1815" width="255" style="20" customWidth="1"/>
    <col min="1816" max="1816" width="12" style="20" customWidth="1"/>
    <col min="1817" max="1817" width="8" style="20" customWidth="1"/>
    <col min="1818" max="1818" width="13" style="20" customWidth="1"/>
    <col min="1819" max="1819" width="60" style="20" customWidth="1"/>
    <col min="1820" max="1821" width="30" style="20" customWidth="1"/>
    <col min="1822" max="1822" width="15" style="20" customWidth="1"/>
    <col min="1823" max="2048" width="11.42578125" style="20"/>
    <col min="2049" max="2049" width="12" style="20" customWidth="1"/>
    <col min="2050" max="2050" width="11" style="20" customWidth="1"/>
    <col min="2051" max="2051" width="30" style="20" customWidth="1"/>
    <col min="2052" max="2052" width="10" style="20" customWidth="1"/>
    <col min="2053" max="2053" width="9" style="20" customWidth="1"/>
    <col min="2054" max="2054" width="5" style="20" customWidth="1"/>
    <col min="2055" max="2055" width="6" style="20" customWidth="1"/>
    <col min="2056" max="2056" width="12" style="20" customWidth="1"/>
    <col min="2057" max="2057" width="6" style="20" customWidth="1"/>
    <col min="2058" max="2058" width="10" style="20" customWidth="1"/>
    <col min="2059" max="2059" width="80" style="20" customWidth="1"/>
    <col min="2060" max="2060" width="30" style="20" customWidth="1"/>
    <col min="2061" max="2061" width="12" style="20" customWidth="1"/>
    <col min="2062" max="2062" width="7" style="20" customWidth="1"/>
    <col min="2063" max="2063" width="10" style="20" customWidth="1"/>
    <col min="2064" max="2064" width="8" style="20" customWidth="1"/>
    <col min="2065" max="2065" width="15" style="20" customWidth="1"/>
    <col min="2066" max="2066" width="20" style="20" customWidth="1"/>
    <col min="2067" max="2067" width="10" style="20" customWidth="1"/>
    <col min="2068" max="2068" width="12" style="20" customWidth="1"/>
    <col min="2069" max="2069" width="9" style="20" customWidth="1"/>
    <col min="2070" max="2070" width="6" style="20" customWidth="1"/>
    <col min="2071" max="2071" width="255" style="20" customWidth="1"/>
    <col min="2072" max="2072" width="12" style="20" customWidth="1"/>
    <col min="2073" max="2073" width="8" style="20" customWidth="1"/>
    <col min="2074" max="2074" width="13" style="20" customWidth="1"/>
    <col min="2075" max="2075" width="60" style="20" customWidth="1"/>
    <col min="2076" max="2077" width="30" style="20" customWidth="1"/>
    <col min="2078" max="2078" width="15" style="20" customWidth="1"/>
    <col min="2079" max="2304" width="11.42578125" style="20"/>
    <col min="2305" max="2305" width="12" style="20" customWidth="1"/>
    <col min="2306" max="2306" width="11" style="20" customWidth="1"/>
    <col min="2307" max="2307" width="30" style="20" customWidth="1"/>
    <col min="2308" max="2308" width="10" style="20" customWidth="1"/>
    <col min="2309" max="2309" width="9" style="20" customWidth="1"/>
    <col min="2310" max="2310" width="5" style="20" customWidth="1"/>
    <col min="2311" max="2311" width="6" style="20" customWidth="1"/>
    <col min="2312" max="2312" width="12" style="20" customWidth="1"/>
    <col min="2313" max="2313" width="6" style="20" customWidth="1"/>
    <col min="2314" max="2314" width="10" style="20" customWidth="1"/>
    <col min="2315" max="2315" width="80" style="20" customWidth="1"/>
    <col min="2316" max="2316" width="30" style="20" customWidth="1"/>
    <col min="2317" max="2317" width="12" style="20" customWidth="1"/>
    <col min="2318" max="2318" width="7" style="20" customWidth="1"/>
    <col min="2319" max="2319" width="10" style="20" customWidth="1"/>
    <col min="2320" max="2320" width="8" style="20" customWidth="1"/>
    <col min="2321" max="2321" width="15" style="20" customWidth="1"/>
    <col min="2322" max="2322" width="20" style="20" customWidth="1"/>
    <col min="2323" max="2323" width="10" style="20" customWidth="1"/>
    <col min="2324" max="2324" width="12" style="20" customWidth="1"/>
    <col min="2325" max="2325" width="9" style="20" customWidth="1"/>
    <col min="2326" max="2326" width="6" style="20" customWidth="1"/>
    <col min="2327" max="2327" width="255" style="20" customWidth="1"/>
    <col min="2328" max="2328" width="12" style="20" customWidth="1"/>
    <col min="2329" max="2329" width="8" style="20" customWidth="1"/>
    <col min="2330" max="2330" width="13" style="20" customWidth="1"/>
    <col min="2331" max="2331" width="60" style="20" customWidth="1"/>
    <col min="2332" max="2333" width="30" style="20" customWidth="1"/>
    <col min="2334" max="2334" width="15" style="20" customWidth="1"/>
    <col min="2335" max="2560" width="11.42578125" style="20"/>
    <col min="2561" max="2561" width="12" style="20" customWidth="1"/>
    <col min="2562" max="2562" width="11" style="20" customWidth="1"/>
    <col min="2563" max="2563" width="30" style="20" customWidth="1"/>
    <col min="2564" max="2564" width="10" style="20" customWidth="1"/>
    <col min="2565" max="2565" width="9" style="20" customWidth="1"/>
    <col min="2566" max="2566" width="5" style="20" customWidth="1"/>
    <col min="2567" max="2567" width="6" style="20" customWidth="1"/>
    <col min="2568" max="2568" width="12" style="20" customWidth="1"/>
    <col min="2569" max="2569" width="6" style="20" customWidth="1"/>
    <col min="2570" max="2570" width="10" style="20" customWidth="1"/>
    <col min="2571" max="2571" width="80" style="20" customWidth="1"/>
    <col min="2572" max="2572" width="30" style="20" customWidth="1"/>
    <col min="2573" max="2573" width="12" style="20" customWidth="1"/>
    <col min="2574" max="2574" width="7" style="20" customWidth="1"/>
    <col min="2575" max="2575" width="10" style="20" customWidth="1"/>
    <col min="2576" max="2576" width="8" style="20" customWidth="1"/>
    <col min="2577" max="2577" width="15" style="20" customWidth="1"/>
    <col min="2578" max="2578" width="20" style="20" customWidth="1"/>
    <col min="2579" max="2579" width="10" style="20" customWidth="1"/>
    <col min="2580" max="2580" width="12" style="20" customWidth="1"/>
    <col min="2581" max="2581" width="9" style="20" customWidth="1"/>
    <col min="2582" max="2582" width="6" style="20" customWidth="1"/>
    <col min="2583" max="2583" width="255" style="20" customWidth="1"/>
    <col min="2584" max="2584" width="12" style="20" customWidth="1"/>
    <col min="2585" max="2585" width="8" style="20" customWidth="1"/>
    <col min="2586" max="2586" width="13" style="20" customWidth="1"/>
    <col min="2587" max="2587" width="60" style="20" customWidth="1"/>
    <col min="2588" max="2589" width="30" style="20" customWidth="1"/>
    <col min="2590" max="2590" width="15" style="20" customWidth="1"/>
    <col min="2591" max="2816" width="11.42578125" style="20"/>
    <col min="2817" max="2817" width="12" style="20" customWidth="1"/>
    <col min="2818" max="2818" width="11" style="20" customWidth="1"/>
    <col min="2819" max="2819" width="30" style="20" customWidth="1"/>
    <col min="2820" max="2820" width="10" style="20" customWidth="1"/>
    <col min="2821" max="2821" width="9" style="20" customWidth="1"/>
    <col min="2822" max="2822" width="5" style="20" customWidth="1"/>
    <col min="2823" max="2823" width="6" style="20" customWidth="1"/>
    <col min="2824" max="2824" width="12" style="20" customWidth="1"/>
    <col min="2825" max="2825" width="6" style="20" customWidth="1"/>
    <col min="2826" max="2826" width="10" style="20" customWidth="1"/>
    <col min="2827" max="2827" width="80" style="20" customWidth="1"/>
    <col min="2828" max="2828" width="30" style="20" customWidth="1"/>
    <col min="2829" max="2829" width="12" style="20" customWidth="1"/>
    <col min="2830" max="2830" width="7" style="20" customWidth="1"/>
    <col min="2831" max="2831" width="10" style="20" customWidth="1"/>
    <col min="2832" max="2832" width="8" style="20" customWidth="1"/>
    <col min="2833" max="2833" width="15" style="20" customWidth="1"/>
    <col min="2834" max="2834" width="20" style="20" customWidth="1"/>
    <col min="2835" max="2835" width="10" style="20" customWidth="1"/>
    <col min="2836" max="2836" width="12" style="20" customWidth="1"/>
    <col min="2837" max="2837" width="9" style="20" customWidth="1"/>
    <col min="2838" max="2838" width="6" style="20" customWidth="1"/>
    <col min="2839" max="2839" width="255" style="20" customWidth="1"/>
    <col min="2840" max="2840" width="12" style="20" customWidth="1"/>
    <col min="2841" max="2841" width="8" style="20" customWidth="1"/>
    <col min="2842" max="2842" width="13" style="20" customWidth="1"/>
    <col min="2843" max="2843" width="60" style="20" customWidth="1"/>
    <col min="2844" max="2845" width="30" style="20" customWidth="1"/>
    <col min="2846" max="2846" width="15" style="20" customWidth="1"/>
    <col min="2847" max="3072" width="11.42578125" style="20"/>
    <col min="3073" max="3073" width="12" style="20" customWidth="1"/>
    <col min="3074" max="3074" width="11" style="20" customWidth="1"/>
    <col min="3075" max="3075" width="30" style="20" customWidth="1"/>
    <col min="3076" max="3076" width="10" style="20" customWidth="1"/>
    <col min="3077" max="3077" width="9" style="20" customWidth="1"/>
    <col min="3078" max="3078" width="5" style="20" customWidth="1"/>
    <col min="3079" max="3079" width="6" style="20" customWidth="1"/>
    <col min="3080" max="3080" width="12" style="20" customWidth="1"/>
    <col min="3081" max="3081" width="6" style="20" customWidth="1"/>
    <col min="3082" max="3082" width="10" style="20" customWidth="1"/>
    <col min="3083" max="3083" width="80" style="20" customWidth="1"/>
    <col min="3084" max="3084" width="30" style="20" customWidth="1"/>
    <col min="3085" max="3085" width="12" style="20" customWidth="1"/>
    <col min="3086" max="3086" width="7" style="20" customWidth="1"/>
    <col min="3087" max="3087" width="10" style="20" customWidth="1"/>
    <col min="3088" max="3088" width="8" style="20" customWidth="1"/>
    <col min="3089" max="3089" width="15" style="20" customWidth="1"/>
    <col min="3090" max="3090" width="20" style="20" customWidth="1"/>
    <col min="3091" max="3091" width="10" style="20" customWidth="1"/>
    <col min="3092" max="3092" width="12" style="20" customWidth="1"/>
    <col min="3093" max="3093" width="9" style="20" customWidth="1"/>
    <col min="3094" max="3094" width="6" style="20" customWidth="1"/>
    <col min="3095" max="3095" width="255" style="20" customWidth="1"/>
    <col min="3096" max="3096" width="12" style="20" customWidth="1"/>
    <col min="3097" max="3097" width="8" style="20" customWidth="1"/>
    <col min="3098" max="3098" width="13" style="20" customWidth="1"/>
    <col min="3099" max="3099" width="60" style="20" customWidth="1"/>
    <col min="3100" max="3101" width="30" style="20" customWidth="1"/>
    <col min="3102" max="3102" width="15" style="20" customWidth="1"/>
    <col min="3103" max="3328" width="11.42578125" style="20"/>
    <col min="3329" max="3329" width="12" style="20" customWidth="1"/>
    <col min="3330" max="3330" width="11" style="20" customWidth="1"/>
    <col min="3331" max="3331" width="30" style="20" customWidth="1"/>
    <col min="3332" max="3332" width="10" style="20" customWidth="1"/>
    <col min="3333" max="3333" width="9" style="20" customWidth="1"/>
    <col min="3334" max="3334" width="5" style="20" customWidth="1"/>
    <col min="3335" max="3335" width="6" style="20" customWidth="1"/>
    <col min="3336" max="3336" width="12" style="20" customWidth="1"/>
    <col min="3337" max="3337" width="6" style="20" customWidth="1"/>
    <col min="3338" max="3338" width="10" style="20" customWidth="1"/>
    <col min="3339" max="3339" width="80" style="20" customWidth="1"/>
    <col min="3340" max="3340" width="30" style="20" customWidth="1"/>
    <col min="3341" max="3341" width="12" style="20" customWidth="1"/>
    <col min="3342" max="3342" width="7" style="20" customWidth="1"/>
    <col min="3343" max="3343" width="10" style="20" customWidth="1"/>
    <col min="3344" max="3344" width="8" style="20" customWidth="1"/>
    <col min="3345" max="3345" width="15" style="20" customWidth="1"/>
    <col min="3346" max="3346" width="20" style="20" customWidth="1"/>
    <col min="3347" max="3347" width="10" style="20" customWidth="1"/>
    <col min="3348" max="3348" width="12" style="20" customWidth="1"/>
    <col min="3349" max="3349" width="9" style="20" customWidth="1"/>
    <col min="3350" max="3350" width="6" style="20" customWidth="1"/>
    <col min="3351" max="3351" width="255" style="20" customWidth="1"/>
    <col min="3352" max="3352" width="12" style="20" customWidth="1"/>
    <col min="3353" max="3353" width="8" style="20" customWidth="1"/>
    <col min="3354" max="3354" width="13" style="20" customWidth="1"/>
    <col min="3355" max="3355" width="60" style="20" customWidth="1"/>
    <col min="3356" max="3357" width="30" style="20" customWidth="1"/>
    <col min="3358" max="3358" width="15" style="20" customWidth="1"/>
    <col min="3359" max="3584" width="11.42578125" style="20"/>
    <col min="3585" max="3585" width="12" style="20" customWidth="1"/>
    <col min="3586" max="3586" width="11" style="20" customWidth="1"/>
    <col min="3587" max="3587" width="30" style="20" customWidth="1"/>
    <col min="3588" max="3588" width="10" style="20" customWidth="1"/>
    <col min="3589" max="3589" width="9" style="20" customWidth="1"/>
    <col min="3590" max="3590" width="5" style="20" customWidth="1"/>
    <col min="3591" max="3591" width="6" style="20" customWidth="1"/>
    <col min="3592" max="3592" width="12" style="20" customWidth="1"/>
    <col min="3593" max="3593" width="6" style="20" customWidth="1"/>
    <col min="3594" max="3594" width="10" style="20" customWidth="1"/>
    <col min="3595" max="3595" width="80" style="20" customWidth="1"/>
    <col min="3596" max="3596" width="30" style="20" customWidth="1"/>
    <col min="3597" max="3597" width="12" style="20" customWidth="1"/>
    <col min="3598" max="3598" width="7" style="20" customWidth="1"/>
    <col min="3599" max="3599" width="10" style="20" customWidth="1"/>
    <col min="3600" max="3600" width="8" style="20" customWidth="1"/>
    <col min="3601" max="3601" width="15" style="20" customWidth="1"/>
    <col min="3602" max="3602" width="20" style="20" customWidth="1"/>
    <col min="3603" max="3603" width="10" style="20" customWidth="1"/>
    <col min="3604" max="3604" width="12" style="20" customWidth="1"/>
    <col min="3605" max="3605" width="9" style="20" customWidth="1"/>
    <col min="3606" max="3606" width="6" style="20" customWidth="1"/>
    <col min="3607" max="3607" width="255" style="20" customWidth="1"/>
    <col min="3608" max="3608" width="12" style="20" customWidth="1"/>
    <col min="3609" max="3609" width="8" style="20" customWidth="1"/>
    <col min="3610" max="3610" width="13" style="20" customWidth="1"/>
    <col min="3611" max="3611" width="60" style="20" customWidth="1"/>
    <col min="3612" max="3613" width="30" style="20" customWidth="1"/>
    <col min="3614" max="3614" width="15" style="20" customWidth="1"/>
    <col min="3615" max="3840" width="11.42578125" style="20"/>
    <col min="3841" max="3841" width="12" style="20" customWidth="1"/>
    <col min="3842" max="3842" width="11" style="20" customWidth="1"/>
    <col min="3843" max="3843" width="30" style="20" customWidth="1"/>
    <col min="3844" max="3844" width="10" style="20" customWidth="1"/>
    <col min="3845" max="3845" width="9" style="20" customWidth="1"/>
    <col min="3846" max="3846" width="5" style="20" customWidth="1"/>
    <col min="3847" max="3847" width="6" style="20" customWidth="1"/>
    <col min="3848" max="3848" width="12" style="20" customWidth="1"/>
    <col min="3849" max="3849" width="6" style="20" customWidth="1"/>
    <col min="3850" max="3850" width="10" style="20" customWidth="1"/>
    <col min="3851" max="3851" width="80" style="20" customWidth="1"/>
    <col min="3852" max="3852" width="30" style="20" customWidth="1"/>
    <col min="3853" max="3853" width="12" style="20" customWidth="1"/>
    <col min="3854" max="3854" width="7" style="20" customWidth="1"/>
    <col min="3855" max="3855" width="10" style="20" customWidth="1"/>
    <col min="3856" max="3856" width="8" style="20" customWidth="1"/>
    <col min="3857" max="3857" width="15" style="20" customWidth="1"/>
    <col min="3858" max="3858" width="20" style="20" customWidth="1"/>
    <col min="3859" max="3859" width="10" style="20" customWidth="1"/>
    <col min="3860" max="3860" width="12" style="20" customWidth="1"/>
    <col min="3861" max="3861" width="9" style="20" customWidth="1"/>
    <col min="3862" max="3862" width="6" style="20" customWidth="1"/>
    <col min="3863" max="3863" width="255" style="20" customWidth="1"/>
    <col min="3864" max="3864" width="12" style="20" customWidth="1"/>
    <col min="3865" max="3865" width="8" style="20" customWidth="1"/>
    <col min="3866" max="3866" width="13" style="20" customWidth="1"/>
    <col min="3867" max="3867" width="60" style="20" customWidth="1"/>
    <col min="3868" max="3869" width="30" style="20" customWidth="1"/>
    <col min="3870" max="3870" width="15" style="20" customWidth="1"/>
    <col min="3871" max="4096" width="11.42578125" style="20"/>
    <col min="4097" max="4097" width="12" style="20" customWidth="1"/>
    <col min="4098" max="4098" width="11" style="20" customWidth="1"/>
    <col min="4099" max="4099" width="30" style="20" customWidth="1"/>
    <col min="4100" max="4100" width="10" style="20" customWidth="1"/>
    <col min="4101" max="4101" width="9" style="20" customWidth="1"/>
    <col min="4102" max="4102" width="5" style="20" customWidth="1"/>
    <col min="4103" max="4103" width="6" style="20" customWidth="1"/>
    <col min="4104" max="4104" width="12" style="20" customWidth="1"/>
    <col min="4105" max="4105" width="6" style="20" customWidth="1"/>
    <col min="4106" max="4106" width="10" style="20" customWidth="1"/>
    <col min="4107" max="4107" width="80" style="20" customWidth="1"/>
    <col min="4108" max="4108" width="30" style="20" customWidth="1"/>
    <col min="4109" max="4109" width="12" style="20" customWidth="1"/>
    <col min="4110" max="4110" width="7" style="20" customWidth="1"/>
    <col min="4111" max="4111" width="10" style="20" customWidth="1"/>
    <col min="4112" max="4112" width="8" style="20" customWidth="1"/>
    <col min="4113" max="4113" width="15" style="20" customWidth="1"/>
    <col min="4114" max="4114" width="20" style="20" customWidth="1"/>
    <col min="4115" max="4115" width="10" style="20" customWidth="1"/>
    <col min="4116" max="4116" width="12" style="20" customWidth="1"/>
    <col min="4117" max="4117" width="9" style="20" customWidth="1"/>
    <col min="4118" max="4118" width="6" style="20" customWidth="1"/>
    <col min="4119" max="4119" width="255" style="20" customWidth="1"/>
    <col min="4120" max="4120" width="12" style="20" customWidth="1"/>
    <col min="4121" max="4121" width="8" style="20" customWidth="1"/>
    <col min="4122" max="4122" width="13" style="20" customWidth="1"/>
    <col min="4123" max="4123" width="60" style="20" customWidth="1"/>
    <col min="4124" max="4125" width="30" style="20" customWidth="1"/>
    <col min="4126" max="4126" width="15" style="20" customWidth="1"/>
    <col min="4127" max="4352" width="11.42578125" style="20"/>
    <col min="4353" max="4353" width="12" style="20" customWidth="1"/>
    <col min="4354" max="4354" width="11" style="20" customWidth="1"/>
    <col min="4355" max="4355" width="30" style="20" customWidth="1"/>
    <col min="4356" max="4356" width="10" style="20" customWidth="1"/>
    <col min="4357" max="4357" width="9" style="20" customWidth="1"/>
    <col min="4358" max="4358" width="5" style="20" customWidth="1"/>
    <col min="4359" max="4359" width="6" style="20" customWidth="1"/>
    <col min="4360" max="4360" width="12" style="20" customWidth="1"/>
    <col min="4361" max="4361" width="6" style="20" customWidth="1"/>
    <col min="4362" max="4362" width="10" style="20" customWidth="1"/>
    <col min="4363" max="4363" width="80" style="20" customWidth="1"/>
    <col min="4364" max="4364" width="30" style="20" customWidth="1"/>
    <col min="4365" max="4365" width="12" style="20" customWidth="1"/>
    <col min="4366" max="4366" width="7" style="20" customWidth="1"/>
    <col min="4367" max="4367" width="10" style="20" customWidth="1"/>
    <col min="4368" max="4368" width="8" style="20" customWidth="1"/>
    <col min="4369" max="4369" width="15" style="20" customWidth="1"/>
    <col min="4370" max="4370" width="20" style="20" customWidth="1"/>
    <col min="4371" max="4371" width="10" style="20" customWidth="1"/>
    <col min="4372" max="4372" width="12" style="20" customWidth="1"/>
    <col min="4373" max="4373" width="9" style="20" customWidth="1"/>
    <col min="4374" max="4374" width="6" style="20" customWidth="1"/>
    <col min="4375" max="4375" width="255" style="20" customWidth="1"/>
    <col min="4376" max="4376" width="12" style="20" customWidth="1"/>
    <col min="4377" max="4377" width="8" style="20" customWidth="1"/>
    <col min="4378" max="4378" width="13" style="20" customWidth="1"/>
    <col min="4379" max="4379" width="60" style="20" customWidth="1"/>
    <col min="4380" max="4381" width="30" style="20" customWidth="1"/>
    <col min="4382" max="4382" width="15" style="20" customWidth="1"/>
    <col min="4383" max="4608" width="11.42578125" style="20"/>
    <col min="4609" max="4609" width="12" style="20" customWidth="1"/>
    <col min="4610" max="4610" width="11" style="20" customWidth="1"/>
    <col min="4611" max="4611" width="30" style="20" customWidth="1"/>
    <col min="4612" max="4612" width="10" style="20" customWidth="1"/>
    <col min="4613" max="4613" width="9" style="20" customWidth="1"/>
    <col min="4614" max="4614" width="5" style="20" customWidth="1"/>
    <col min="4615" max="4615" width="6" style="20" customWidth="1"/>
    <col min="4616" max="4616" width="12" style="20" customWidth="1"/>
    <col min="4617" max="4617" width="6" style="20" customWidth="1"/>
    <col min="4618" max="4618" width="10" style="20" customWidth="1"/>
    <col min="4619" max="4619" width="80" style="20" customWidth="1"/>
    <col min="4620" max="4620" width="30" style="20" customWidth="1"/>
    <col min="4621" max="4621" width="12" style="20" customWidth="1"/>
    <col min="4622" max="4622" width="7" style="20" customWidth="1"/>
    <col min="4623" max="4623" width="10" style="20" customWidth="1"/>
    <col min="4624" max="4624" width="8" style="20" customWidth="1"/>
    <col min="4625" max="4625" width="15" style="20" customWidth="1"/>
    <col min="4626" max="4626" width="20" style="20" customWidth="1"/>
    <col min="4627" max="4627" width="10" style="20" customWidth="1"/>
    <col min="4628" max="4628" width="12" style="20" customWidth="1"/>
    <col min="4629" max="4629" width="9" style="20" customWidth="1"/>
    <col min="4630" max="4630" width="6" style="20" customWidth="1"/>
    <col min="4631" max="4631" width="255" style="20" customWidth="1"/>
    <col min="4632" max="4632" width="12" style="20" customWidth="1"/>
    <col min="4633" max="4633" width="8" style="20" customWidth="1"/>
    <col min="4634" max="4634" width="13" style="20" customWidth="1"/>
    <col min="4635" max="4635" width="60" style="20" customWidth="1"/>
    <col min="4636" max="4637" width="30" style="20" customWidth="1"/>
    <col min="4638" max="4638" width="15" style="20" customWidth="1"/>
    <col min="4639" max="4864" width="11.42578125" style="20"/>
    <col min="4865" max="4865" width="12" style="20" customWidth="1"/>
    <col min="4866" max="4866" width="11" style="20" customWidth="1"/>
    <col min="4867" max="4867" width="30" style="20" customWidth="1"/>
    <col min="4868" max="4868" width="10" style="20" customWidth="1"/>
    <col min="4869" max="4869" width="9" style="20" customWidth="1"/>
    <col min="4870" max="4870" width="5" style="20" customWidth="1"/>
    <col min="4871" max="4871" width="6" style="20" customWidth="1"/>
    <col min="4872" max="4872" width="12" style="20" customWidth="1"/>
    <col min="4873" max="4873" width="6" style="20" customWidth="1"/>
    <col min="4874" max="4874" width="10" style="20" customWidth="1"/>
    <col min="4875" max="4875" width="80" style="20" customWidth="1"/>
    <col min="4876" max="4876" width="30" style="20" customWidth="1"/>
    <col min="4877" max="4877" width="12" style="20" customWidth="1"/>
    <col min="4878" max="4878" width="7" style="20" customWidth="1"/>
    <col min="4879" max="4879" width="10" style="20" customWidth="1"/>
    <col min="4880" max="4880" width="8" style="20" customWidth="1"/>
    <col min="4881" max="4881" width="15" style="20" customWidth="1"/>
    <col min="4882" max="4882" width="20" style="20" customWidth="1"/>
    <col min="4883" max="4883" width="10" style="20" customWidth="1"/>
    <col min="4884" max="4884" width="12" style="20" customWidth="1"/>
    <col min="4885" max="4885" width="9" style="20" customWidth="1"/>
    <col min="4886" max="4886" width="6" style="20" customWidth="1"/>
    <col min="4887" max="4887" width="255" style="20" customWidth="1"/>
    <col min="4888" max="4888" width="12" style="20" customWidth="1"/>
    <col min="4889" max="4889" width="8" style="20" customWidth="1"/>
    <col min="4890" max="4890" width="13" style="20" customWidth="1"/>
    <col min="4891" max="4891" width="60" style="20" customWidth="1"/>
    <col min="4892" max="4893" width="30" style="20" customWidth="1"/>
    <col min="4894" max="4894" width="15" style="20" customWidth="1"/>
    <col min="4895" max="5120" width="11.42578125" style="20"/>
    <col min="5121" max="5121" width="12" style="20" customWidth="1"/>
    <col min="5122" max="5122" width="11" style="20" customWidth="1"/>
    <col min="5123" max="5123" width="30" style="20" customWidth="1"/>
    <col min="5124" max="5124" width="10" style="20" customWidth="1"/>
    <col min="5125" max="5125" width="9" style="20" customWidth="1"/>
    <col min="5126" max="5126" width="5" style="20" customWidth="1"/>
    <col min="5127" max="5127" width="6" style="20" customWidth="1"/>
    <col min="5128" max="5128" width="12" style="20" customWidth="1"/>
    <col min="5129" max="5129" width="6" style="20" customWidth="1"/>
    <col min="5130" max="5130" width="10" style="20" customWidth="1"/>
    <col min="5131" max="5131" width="80" style="20" customWidth="1"/>
    <col min="5132" max="5132" width="30" style="20" customWidth="1"/>
    <col min="5133" max="5133" width="12" style="20" customWidth="1"/>
    <col min="5134" max="5134" width="7" style="20" customWidth="1"/>
    <col min="5135" max="5135" width="10" style="20" customWidth="1"/>
    <col min="5136" max="5136" width="8" style="20" customWidth="1"/>
    <col min="5137" max="5137" width="15" style="20" customWidth="1"/>
    <col min="5138" max="5138" width="20" style="20" customWidth="1"/>
    <col min="5139" max="5139" width="10" style="20" customWidth="1"/>
    <col min="5140" max="5140" width="12" style="20" customWidth="1"/>
    <col min="5141" max="5141" width="9" style="20" customWidth="1"/>
    <col min="5142" max="5142" width="6" style="20" customWidth="1"/>
    <col min="5143" max="5143" width="255" style="20" customWidth="1"/>
    <col min="5144" max="5144" width="12" style="20" customWidth="1"/>
    <col min="5145" max="5145" width="8" style="20" customWidth="1"/>
    <col min="5146" max="5146" width="13" style="20" customWidth="1"/>
    <col min="5147" max="5147" width="60" style="20" customWidth="1"/>
    <col min="5148" max="5149" width="30" style="20" customWidth="1"/>
    <col min="5150" max="5150" width="15" style="20" customWidth="1"/>
    <col min="5151" max="5376" width="11.42578125" style="20"/>
    <col min="5377" max="5377" width="12" style="20" customWidth="1"/>
    <col min="5378" max="5378" width="11" style="20" customWidth="1"/>
    <col min="5379" max="5379" width="30" style="20" customWidth="1"/>
    <col min="5380" max="5380" width="10" style="20" customWidth="1"/>
    <col min="5381" max="5381" width="9" style="20" customWidth="1"/>
    <col min="5382" max="5382" width="5" style="20" customWidth="1"/>
    <col min="5383" max="5383" width="6" style="20" customWidth="1"/>
    <col min="5384" max="5384" width="12" style="20" customWidth="1"/>
    <col min="5385" max="5385" width="6" style="20" customWidth="1"/>
    <col min="5386" max="5386" width="10" style="20" customWidth="1"/>
    <col min="5387" max="5387" width="80" style="20" customWidth="1"/>
    <col min="5388" max="5388" width="30" style="20" customWidth="1"/>
    <col min="5389" max="5389" width="12" style="20" customWidth="1"/>
    <col min="5390" max="5390" width="7" style="20" customWidth="1"/>
    <col min="5391" max="5391" width="10" style="20" customWidth="1"/>
    <col min="5392" max="5392" width="8" style="20" customWidth="1"/>
    <col min="5393" max="5393" width="15" style="20" customWidth="1"/>
    <col min="5394" max="5394" width="20" style="20" customWidth="1"/>
    <col min="5395" max="5395" width="10" style="20" customWidth="1"/>
    <col min="5396" max="5396" width="12" style="20" customWidth="1"/>
    <col min="5397" max="5397" width="9" style="20" customWidth="1"/>
    <col min="5398" max="5398" width="6" style="20" customWidth="1"/>
    <col min="5399" max="5399" width="255" style="20" customWidth="1"/>
    <col min="5400" max="5400" width="12" style="20" customWidth="1"/>
    <col min="5401" max="5401" width="8" style="20" customWidth="1"/>
    <col min="5402" max="5402" width="13" style="20" customWidth="1"/>
    <col min="5403" max="5403" width="60" style="20" customWidth="1"/>
    <col min="5404" max="5405" width="30" style="20" customWidth="1"/>
    <col min="5406" max="5406" width="15" style="20" customWidth="1"/>
    <col min="5407" max="5632" width="11.42578125" style="20"/>
    <col min="5633" max="5633" width="12" style="20" customWidth="1"/>
    <col min="5634" max="5634" width="11" style="20" customWidth="1"/>
    <col min="5635" max="5635" width="30" style="20" customWidth="1"/>
    <col min="5636" max="5636" width="10" style="20" customWidth="1"/>
    <col min="5637" max="5637" width="9" style="20" customWidth="1"/>
    <col min="5638" max="5638" width="5" style="20" customWidth="1"/>
    <col min="5639" max="5639" width="6" style="20" customWidth="1"/>
    <col min="5640" max="5640" width="12" style="20" customWidth="1"/>
    <col min="5641" max="5641" width="6" style="20" customWidth="1"/>
    <col min="5642" max="5642" width="10" style="20" customWidth="1"/>
    <col min="5643" max="5643" width="80" style="20" customWidth="1"/>
    <col min="5644" max="5644" width="30" style="20" customWidth="1"/>
    <col min="5645" max="5645" width="12" style="20" customWidth="1"/>
    <col min="5646" max="5646" width="7" style="20" customWidth="1"/>
    <col min="5647" max="5647" width="10" style="20" customWidth="1"/>
    <col min="5648" max="5648" width="8" style="20" customWidth="1"/>
    <col min="5649" max="5649" width="15" style="20" customWidth="1"/>
    <col min="5650" max="5650" width="20" style="20" customWidth="1"/>
    <col min="5651" max="5651" width="10" style="20" customWidth="1"/>
    <col min="5652" max="5652" width="12" style="20" customWidth="1"/>
    <col min="5653" max="5653" width="9" style="20" customWidth="1"/>
    <col min="5654" max="5654" width="6" style="20" customWidth="1"/>
    <col min="5655" max="5655" width="255" style="20" customWidth="1"/>
    <col min="5656" max="5656" width="12" style="20" customWidth="1"/>
    <col min="5657" max="5657" width="8" style="20" customWidth="1"/>
    <col min="5658" max="5658" width="13" style="20" customWidth="1"/>
    <col min="5659" max="5659" width="60" style="20" customWidth="1"/>
    <col min="5660" max="5661" width="30" style="20" customWidth="1"/>
    <col min="5662" max="5662" width="15" style="20" customWidth="1"/>
    <col min="5663" max="5888" width="11.42578125" style="20"/>
    <col min="5889" max="5889" width="12" style="20" customWidth="1"/>
    <col min="5890" max="5890" width="11" style="20" customWidth="1"/>
    <col min="5891" max="5891" width="30" style="20" customWidth="1"/>
    <col min="5892" max="5892" width="10" style="20" customWidth="1"/>
    <col min="5893" max="5893" width="9" style="20" customWidth="1"/>
    <col min="5894" max="5894" width="5" style="20" customWidth="1"/>
    <col min="5895" max="5895" width="6" style="20" customWidth="1"/>
    <col min="5896" max="5896" width="12" style="20" customWidth="1"/>
    <col min="5897" max="5897" width="6" style="20" customWidth="1"/>
    <col min="5898" max="5898" width="10" style="20" customWidth="1"/>
    <col min="5899" max="5899" width="80" style="20" customWidth="1"/>
    <col min="5900" max="5900" width="30" style="20" customWidth="1"/>
    <col min="5901" max="5901" width="12" style="20" customWidth="1"/>
    <col min="5902" max="5902" width="7" style="20" customWidth="1"/>
    <col min="5903" max="5903" width="10" style="20" customWidth="1"/>
    <col min="5904" max="5904" width="8" style="20" customWidth="1"/>
    <col min="5905" max="5905" width="15" style="20" customWidth="1"/>
    <col min="5906" max="5906" width="20" style="20" customWidth="1"/>
    <col min="5907" max="5907" width="10" style="20" customWidth="1"/>
    <col min="5908" max="5908" width="12" style="20" customWidth="1"/>
    <col min="5909" max="5909" width="9" style="20" customWidth="1"/>
    <col min="5910" max="5910" width="6" style="20" customWidth="1"/>
    <col min="5911" max="5911" width="255" style="20" customWidth="1"/>
    <col min="5912" max="5912" width="12" style="20" customWidth="1"/>
    <col min="5913" max="5913" width="8" style="20" customWidth="1"/>
    <col min="5914" max="5914" width="13" style="20" customWidth="1"/>
    <col min="5915" max="5915" width="60" style="20" customWidth="1"/>
    <col min="5916" max="5917" width="30" style="20" customWidth="1"/>
    <col min="5918" max="5918" width="15" style="20" customWidth="1"/>
    <col min="5919" max="6144" width="11.42578125" style="20"/>
    <col min="6145" max="6145" width="12" style="20" customWidth="1"/>
    <col min="6146" max="6146" width="11" style="20" customWidth="1"/>
    <col min="6147" max="6147" width="30" style="20" customWidth="1"/>
    <col min="6148" max="6148" width="10" style="20" customWidth="1"/>
    <col min="6149" max="6149" width="9" style="20" customWidth="1"/>
    <col min="6150" max="6150" width="5" style="20" customWidth="1"/>
    <col min="6151" max="6151" width="6" style="20" customWidth="1"/>
    <col min="6152" max="6152" width="12" style="20" customWidth="1"/>
    <col min="6153" max="6153" width="6" style="20" customWidth="1"/>
    <col min="6154" max="6154" width="10" style="20" customWidth="1"/>
    <col min="6155" max="6155" width="80" style="20" customWidth="1"/>
    <col min="6156" max="6156" width="30" style="20" customWidth="1"/>
    <col min="6157" max="6157" width="12" style="20" customWidth="1"/>
    <col min="6158" max="6158" width="7" style="20" customWidth="1"/>
    <col min="6159" max="6159" width="10" style="20" customWidth="1"/>
    <col min="6160" max="6160" width="8" style="20" customWidth="1"/>
    <col min="6161" max="6161" width="15" style="20" customWidth="1"/>
    <col min="6162" max="6162" width="20" style="20" customWidth="1"/>
    <col min="6163" max="6163" width="10" style="20" customWidth="1"/>
    <col min="6164" max="6164" width="12" style="20" customWidth="1"/>
    <col min="6165" max="6165" width="9" style="20" customWidth="1"/>
    <col min="6166" max="6166" width="6" style="20" customWidth="1"/>
    <col min="6167" max="6167" width="255" style="20" customWidth="1"/>
    <col min="6168" max="6168" width="12" style="20" customWidth="1"/>
    <col min="6169" max="6169" width="8" style="20" customWidth="1"/>
    <col min="6170" max="6170" width="13" style="20" customWidth="1"/>
    <col min="6171" max="6171" width="60" style="20" customWidth="1"/>
    <col min="6172" max="6173" width="30" style="20" customWidth="1"/>
    <col min="6174" max="6174" width="15" style="20" customWidth="1"/>
    <col min="6175" max="6400" width="11.42578125" style="20"/>
    <col min="6401" max="6401" width="12" style="20" customWidth="1"/>
    <col min="6402" max="6402" width="11" style="20" customWidth="1"/>
    <col min="6403" max="6403" width="30" style="20" customWidth="1"/>
    <col min="6404" max="6404" width="10" style="20" customWidth="1"/>
    <col min="6405" max="6405" width="9" style="20" customWidth="1"/>
    <col min="6406" max="6406" width="5" style="20" customWidth="1"/>
    <col min="6407" max="6407" width="6" style="20" customWidth="1"/>
    <col min="6408" max="6408" width="12" style="20" customWidth="1"/>
    <col min="6409" max="6409" width="6" style="20" customWidth="1"/>
    <col min="6410" max="6410" width="10" style="20" customWidth="1"/>
    <col min="6411" max="6411" width="80" style="20" customWidth="1"/>
    <col min="6412" max="6412" width="30" style="20" customWidth="1"/>
    <col min="6413" max="6413" width="12" style="20" customWidth="1"/>
    <col min="6414" max="6414" width="7" style="20" customWidth="1"/>
    <col min="6415" max="6415" width="10" style="20" customWidth="1"/>
    <col min="6416" max="6416" width="8" style="20" customWidth="1"/>
    <col min="6417" max="6417" width="15" style="20" customWidth="1"/>
    <col min="6418" max="6418" width="20" style="20" customWidth="1"/>
    <col min="6419" max="6419" width="10" style="20" customWidth="1"/>
    <col min="6420" max="6420" width="12" style="20" customWidth="1"/>
    <col min="6421" max="6421" width="9" style="20" customWidth="1"/>
    <col min="6422" max="6422" width="6" style="20" customWidth="1"/>
    <col min="6423" max="6423" width="255" style="20" customWidth="1"/>
    <col min="6424" max="6424" width="12" style="20" customWidth="1"/>
    <col min="6425" max="6425" width="8" style="20" customWidth="1"/>
    <col min="6426" max="6426" width="13" style="20" customWidth="1"/>
    <col min="6427" max="6427" width="60" style="20" customWidth="1"/>
    <col min="6428" max="6429" width="30" style="20" customWidth="1"/>
    <col min="6430" max="6430" width="15" style="20" customWidth="1"/>
    <col min="6431" max="6656" width="11.42578125" style="20"/>
    <col min="6657" max="6657" width="12" style="20" customWidth="1"/>
    <col min="6658" max="6658" width="11" style="20" customWidth="1"/>
    <col min="6659" max="6659" width="30" style="20" customWidth="1"/>
    <col min="6660" max="6660" width="10" style="20" customWidth="1"/>
    <col min="6661" max="6661" width="9" style="20" customWidth="1"/>
    <col min="6662" max="6662" width="5" style="20" customWidth="1"/>
    <col min="6663" max="6663" width="6" style="20" customWidth="1"/>
    <col min="6664" max="6664" width="12" style="20" customWidth="1"/>
    <col min="6665" max="6665" width="6" style="20" customWidth="1"/>
    <col min="6666" max="6666" width="10" style="20" customWidth="1"/>
    <col min="6667" max="6667" width="80" style="20" customWidth="1"/>
    <col min="6668" max="6668" width="30" style="20" customWidth="1"/>
    <col min="6669" max="6669" width="12" style="20" customWidth="1"/>
    <col min="6670" max="6670" width="7" style="20" customWidth="1"/>
    <col min="6671" max="6671" width="10" style="20" customWidth="1"/>
    <col min="6672" max="6672" width="8" style="20" customWidth="1"/>
    <col min="6673" max="6673" width="15" style="20" customWidth="1"/>
    <col min="6674" max="6674" width="20" style="20" customWidth="1"/>
    <col min="6675" max="6675" width="10" style="20" customWidth="1"/>
    <col min="6676" max="6676" width="12" style="20" customWidth="1"/>
    <col min="6677" max="6677" width="9" style="20" customWidth="1"/>
    <col min="6678" max="6678" width="6" style="20" customWidth="1"/>
    <col min="6679" max="6679" width="255" style="20" customWidth="1"/>
    <col min="6680" max="6680" width="12" style="20" customWidth="1"/>
    <col min="6681" max="6681" width="8" style="20" customWidth="1"/>
    <col min="6682" max="6682" width="13" style="20" customWidth="1"/>
    <col min="6683" max="6683" width="60" style="20" customWidth="1"/>
    <col min="6684" max="6685" width="30" style="20" customWidth="1"/>
    <col min="6686" max="6686" width="15" style="20" customWidth="1"/>
    <col min="6687" max="6912" width="11.42578125" style="20"/>
    <col min="6913" max="6913" width="12" style="20" customWidth="1"/>
    <col min="6914" max="6914" width="11" style="20" customWidth="1"/>
    <col min="6915" max="6915" width="30" style="20" customWidth="1"/>
    <col min="6916" max="6916" width="10" style="20" customWidth="1"/>
    <col min="6917" max="6917" width="9" style="20" customWidth="1"/>
    <col min="6918" max="6918" width="5" style="20" customWidth="1"/>
    <col min="6919" max="6919" width="6" style="20" customWidth="1"/>
    <col min="6920" max="6920" width="12" style="20" customWidth="1"/>
    <col min="6921" max="6921" width="6" style="20" customWidth="1"/>
    <col min="6922" max="6922" width="10" style="20" customWidth="1"/>
    <col min="6923" max="6923" width="80" style="20" customWidth="1"/>
    <col min="6924" max="6924" width="30" style="20" customWidth="1"/>
    <col min="6925" max="6925" width="12" style="20" customWidth="1"/>
    <col min="6926" max="6926" width="7" style="20" customWidth="1"/>
    <col min="6927" max="6927" width="10" style="20" customWidth="1"/>
    <col min="6928" max="6928" width="8" style="20" customWidth="1"/>
    <col min="6929" max="6929" width="15" style="20" customWidth="1"/>
    <col min="6930" max="6930" width="20" style="20" customWidth="1"/>
    <col min="6931" max="6931" width="10" style="20" customWidth="1"/>
    <col min="6932" max="6932" width="12" style="20" customWidth="1"/>
    <col min="6933" max="6933" width="9" style="20" customWidth="1"/>
    <col min="6934" max="6934" width="6" style="20" customWidth="1"/>
    <col min="6935" max="6935" width="255" style="20" customWidth="1"/>
    <col min="6936" max="6936" width="12" style="20" customWidth="1"/>
    <col min="6937" max="6937" width="8" style="20" customWidth="1"/>
    <col min="6938" max="6938" width="13" style="20" customWidth="1"/>
    <col min="6939" max="6939" width="60" style="20" customWidth="1"/>
    <col min="6940" max="6941" width="30" style="20" customWidth="1"/>
    <col min="6942" max="6942" width="15" style="20" customWidth="1"/>
    <col min="6943" max="7168" width="11.42578125" style="20"/>
    <col min="7169" max="7169" width="12" style="20" customWidth="1"/>
    <col min="7170" max="7170" width="11" style="20" customWidth="1"/>
    <col min="7171" max="7171" width="30" style="20" customWidth="1"/>
    <col min="7172" max="7172" width="10" style="20" customWidth="1"/>
    <col min="7173" max="7173" width="9" style="20" customWidth="1"/>
    <col min="7174" max="7174" width="5" style="20" customWidth="1"/>
    <col min="7175" max="7175" width="6" style="20" customWidth="1"/>
    <col min="7176" max="7176" width="12" style="20" customWidth="1"/>
    <col min="7177" max="7177" width="6" style="20" customWidth="1"/>
    <col min="7178" max="7178" width="10" style="20" customWidth="1"/>
    <col min="7179" max="7179" width="80" style="20" customWidth="1"/>
    <col min="7180" max="7180" width="30" style="20" customWidth="1"/>
    <col min="7181" max="7181" width="12" style="20" customWidth="1"/>
    <col min="7182" max="7182" width="7" style="20" customWidth="1"/>
    <col min="7183" max="7183" width="10" style="20" customWidth="1"/>
    <col min="7184" max="7184" width="8" style="20" customWidth="1"/>
    <col min="7185" max="7185" width="15" style="20" customWidth="1"/>
    <col min="7186" max="7186" width="20" style="20" customWidth="1"/>
    <col min="7187" max="7187" width="10" style="20" customWidth="1"/>
    <col min="7188" max="7188" width="12" style="20" customWidth="1"/>
    <col min="7189" max="7189" width="9" style="20" customWidth="1"/>
    <col min="7190" max="7190" width="6" style="20" customWidth="1"/>
    <col min="7191" max="7191" width="255" style="20" customWidth="1"/>
    <col min="7192" max="7192" width="12" style="20" customWidth="1"/>
    <col min="7193" max="7193" width="8" style="20" customWidth="1"/>
    <col min="7194" max="7194" width="13" style="20" customWidth="1"/>
    <col min="7195" max="7195" width="60" style="20" customWidth="1"/>
    <col min="7196" max="7197" width="30" style="20" customWidth="1"/>
    <col min="7198" max="7198" width="15" style="20" customWidth="1"/>
    <col min="7199" max="7424" width="11.42578125" style="20"/>
    <col min="7425" max="7425" width="12" style="20" customWidth="1"/>
    <col min="7426" max="7426" width="11" style="20" customWidth="1"/>
    <col min="7427" max="7427" width="30" style="20" customWidth="1"/>
    <col min="7428" max="7428" width="10" style="20" customWidth="1"/>
    <col min="7429" max="7429" width="9" style="20" customWidth="1"/>
    <col min="7430" max="7430" width="5" style="20" customWidth="1"/>
    <col min="7431" max="7431" width="6" style="20" customWidth="1"/>
    <col min="7432" max="7432" width="12" style="20" customWidth="1"/>
    <col min="7433" max="7433" width="6" style="20" customWidth="1"/>
    <col min="7434" max="7434" width="10" style="20" customWidth="1"/>
    <col min="7435" max="7435" width="80" style="20" customWidth="1"/>
    <col min="7436" max="7436" width="30" style="20" customWidth="1"/>
    <col min="7437" max="7437" width="12" style="20" customWidth="1"/>
    <col min="7438" max="7438" width="7" style="20" customWidth="1"/>
    <col min="7439" max="7439" width="10" style="20" customWidth="1"/>
    <col min="7440" max="7440" width="8" style="20" customWidth="1"/>
    <col min="7441" max="7441" width="15" style="20" customWidth="1"/>
    <col min="7442" max="7442" width="20" style="20" customWidth="1"/>
    <col min="7443" max="7443" width="10" style="20" customWidth="1"/>
    <col min="7444" max="7444" width="12" style="20" customWidth="1"/>
    <col min="7445" max="7445" width="9" style="20" customWidth="1"/>
    <col min="7446" max="7446" width="6" style="20" customWidth="1"/>
    <col min="7447" max="7447" width="255" style="20" customWidth="1"/>
    <col min="7448" max="7448" width="12" style="20" customWidth="1"/>
    <col min="7449" max="7449" width="8" style="20" customWidth="1"/>
    <col min="7450" max="7450" width="13" style="20" customWidth="1"/>
    <col min="7451" max="7451" width="60" style="20" customWidth="1"/>
    <col min="7452" max="7453" width="30" style="20" customWidth="1"/>
    <col min="7454" max="7454" width="15" style="20" customWidth="1"/>
    <col min="7455" max="7680" width="11.42578125" style="20"/>
    <col min="7681" max="7681" width="12" style="20" customWidth="1"/>
    <col min="7682" max="7682" width="11" style="20" customWidth="1"/>
    <col min="7683" max="7683" width="30" style="20" customWidth="1"/>
    <col min="7684" max="7684" width="10" style="20" customWidth="1"/>
    <col min="7685" max="7685" width="9" style="20" customWidth="1"/>
    <col min="7686" max="7686" width="5" style="20" customWidth="1"/>
    <col min="7687" max="7687" width="6" style="20" customWidth="1"/>
    <col min="7688" max="7688" width="12" style="20" customWidth="1"/>
    <col min="7689" max="7689" width="6" style="20" customWidth="1"/>
    <col min="7690" max="7690" width="10" style="20" customWidth="1"/>
    <col min="7691" max="7691" width="80" style="20" customWidth="1"/>
    <col min="7692" max="7692" width="30" style="20" customWidth="1"/>
    <col min="7693" max="7693" width="12" style="20" customWidth="1"/>
    <col min="7694" max="7694" width="7" style="20" customWidth="1"/>
    <col min="7695" max="7695" width="10" style="20" customWidth="1"/>
    <col min="7696" max="7696" width="8" style="20" customWidth="1"/>
    <col min="7697" max="7697" width="15" style="20" customWidth="1"/>
    <col min="7698" max="7698" width="20" style="20" customWidth="1"/>
    <col min="7699" max="7699" width="10" style="20" customWidth="1"/>
    <col min="7700" max="7700" width="12" style="20" customWidth="1"/>
    <col min="7701" max="7701" width="9" style="20" customWidth="1"/>
    <col min="7702" max="7702" width="6" style="20" customWidth="1"/>
    <col min="7703" max="7703" width="255" style="20" customWidth="1"/>
    <col min="7704" max="7704" width="12" style="20" customWidth="1"/>
    <col min="7705" max="7705" width="8" style="20" customWidth="1"/>
    <col min="7706" max="7706" width="13" style="20" customWidth="1"/>
    <col min="7707" max="7707" width="60" style="20" customWidth="1"/>
    <col min="7708" max="7709" width="30" style="20" customWidth="1"/>
    <col min="7710" max="7710" width="15" style="20" customWidth="1"/>
    <col min="7711" max="7936" width="11.42578125" style="20"/>
    <col min="7937" max="7937" width="12" style="20" customWidth="1"/>
    <col min="7938" max="7938" width="11" style="20" customWidth="1"/>
    <col min="7939" max="7939" width="30" style="20" customWidth="1"/>
    <col min="7940" max="7940" width="10" style="20" customWidth="1"/>
    <col min="7941" max="7941" width="9" style="20" customWidth="1"/>
    <col min="7942" max="7942" width="5" style="20" customWidth="1"/>
    <col min="7943" max="7943" width="6" style="20" customWidth="1"/>
    <col min="7944" max="7944" width="12" style="20" customWidth="1"/>
    <col min="7945" max="7945" width="6" style="20" customWidth="1"/>
    <col min="7946" max="7946" width="10" style="20" customWidth="1"/>
    <col min="7947" max="7947" width="80" style="20" customWidth="1"/>
    <col min="7948" max="7948" width="30" style="20" customWidth="1"/>
    <col min="7949" max="7949" width="12" style="20" customWidth="1"/>
    <col min="7950" max="7950" width="7" style="20" customWidth="1"/>
    <col min="7951" max="7951" width="10" style="20" customWidth="1"/>
    <col min="7952" max="7952" width="8" style="20" customWidth="1"/>
    <col min="7953" max="7953" width="15" style="20" customWidth="1"/>
    <col min="7954" max="7954" width="20" style="20" customWidth="1"/>
    <col min="7955" max="7955" width="10" style="20" customWidth="1"/>
    <col min="7956" max="7956" width="12" style="20" customWidth="1"/>
    <col min="7957" max="7957" width="9" style="20" customWidth="1"/>
    <col min="7958" max="7958" width="6" style="20" customWidth="1"/>
    <col min="7959" max="7959" width="255" style="20" customWidth="1"/>
    <col min="7960" max="7960" width="12" style="20" customWidth="1"/>
    <col min="7961" max="7961" width="8" style="20" customWidth="1"/>
    <col min="7962" max="7962" width="13" style="20" customWidth="1"/>
    <col min="7963" max="7963" width="60" style="20" customWidth="1"/>
    <col min="7964" max="7965" width="30" style="20" customWidth="1"/>
    <col min="7966" max="7966" width="15" style="20" customWidth="1"/>
    <col min="7967" max="8192" width="11.42578125" style="20"/>
    <col min="8193" max="8193" width="12" style="20" customWidth="1"/>
    <col min="8194" max="8194" width="11" style="20" customWidth="1"/>
    <col min="8195" max="8195" width="30" style="20" customWidth="1"/>
    <col min="8196" max="8196" width="10" style="20" customWidth="1"/>
    <col min="8197" max="8197" width="9" style="20" customWidth="1"/>
    <col min="8198" max="8198" width="5" style="20" customWidth="1"/>
    <col min="8199" max="8199" width="6" style="20" customWidth="1"/>
    <col min="8200" max="8200" width="12" style="20" customWidth="1"/>
    <col min="8201" max="8201" width="6" style="20" customWidth="1"/>
    <col min="8202" max="8202" width="10" style="20" customWidth="1"/>
    <col min="8203" max="8203" width="80" style="20" customWidth="1"/>
    <col min="8204" max="8204" width="30" style="20" customWidth="1"/>
    <col min="8205" max="8205" width="12" style="20" customWidth="1"/>
    <col min="8206" max="8206" width="7" style="20" customWidth="1"/>
    <col min="8207" max="8207" width="10" style="20" customWidth="1"/>
    <col min="8208" max="8208" width="8" style="20" customWidth="1"/>
    <col min="8209" max="8209" width="15" style="20" customWidth="1"/>
    <col min="8210" max="8210" width="20" style="20" customWidth="1"/>
    <col min="8211" max="8211" width="10" style="20" customWidth="1"/>
    <col min="8212" max="8212" width="12" style="20" customWidth="1"/>
    <col min="8213" max="8213" width="9" style="20" customWidth="1"/>
    <col min="8214" max="8214" width="6" style="20" customWidth="1"/>
    <col min="8215" max="8215" width="255" style="20" customWidth="1"/>
    <col min="8216" max="8216" width="12" style="20" customWidth="1"/>
    <col min="8217" max="8217" width="8" style="20" customWidth="1"/>
    <col min="8218" max="8218" width="13" style="20" customWidth="1"/>
    <col min="8219" max="8219" width="60" style="20" customWidth="1"/>
    <col min="8220" max="8221" width="30" style="20" customWidth="1"/>
    <col min="8222" max="8222" width="15" style="20" customWidth="1"/>
    <col min="8223" max="8448" width="11.42578125" style="20"/>
    <col min="8449" max="8449" width="12" style="20" customWidth="1"/>
    <col min="8450" max="8450" width="11" style="20" customWidth="1"/>
    <col min="8451" max="8451" width="30" style="20" customWidth="1"/>
    <col min="8452" max="8452" width="10" style="20" customWidth="1"/>
    <col min="8453" max="8453" width="9" style="20" customWidth="1"/>
    <col min="8454" max="8454" width="5" style="20" customWidth="1"/>
    <col min="8455" max="8455" width="6" style="20" customWidth="1"/>
    <col min="8456" max="8456" width="12" style="20" customWidth="1"/>
    <col min="8457" max="8457" width="6" style="20" customWidth="1"/>
    <col min="8458" max="8458" width="10" style="20" customWidth="1"/>
    <col min="8459" max="8459" width="80" style="20" customWidth="1"/>
    <col min="8460" max="8460" width="30" style="20" customWidth="1"/>
    <col min="8461" max="8461" width="12" style="20" customWidth="1"/>
    <col min="8462" max="8462" width="7" style="20" customWidth="1"/>
    <col min="8463" max="8463" width="10" style="20" customWidth="1"/>
    <col min="8464" max="8464" width="8" style="20" customWidth="1"/>
    <col min="8465" max="8465" width="15" style="20" customWidth="1"/>
    <col min="8466" max="8466" width="20" style="20" customWidth="1"/>
    <col min="8467" max="8467" width="10" style="20" customWidth="1"/>
    <col min="8468" max="8468" width="12" style="20" customWidth="1"/>
    <col min="8469" max="8469" width="9" style="20" customWidth="1"/>
    <col min="8470" max="8470" width="6" style="20" customWidth="1"/>
    <col min="8471" max="8471" width="255" style="20" customWidth="1"/>
    <col min="8472" max="8472" width="12" style="20" customWidth="1"/>
    <col min="8473" max="8473" width="8" style="20" customWidth="1"/>
    <col min="8474" max="8474" width="13" style="20" customWidth="1"/>
    <col min="8475" max="8475" width="60" style="20" customWidth="1"/>
    <col min="8476" max="8477" width="30" style="20" customWidth="1"/>
    <col min="8478" max="8478" width="15" style="20" customWidth="1"/>
    <col min="8479" max="8704" width="11.42578125" style="20"/>
    <col min="8705" max="8705" width="12" style="20" customWidth="1"/>
    <col min="8706" max="8706" width="11" style="20" customWidth="1"/>
    <col min="8707" max="8707" width="30" style="20" customWidth="1"/>
    <col min="8708" max="8708" width="10" style="20" customWidth="1"/>
    <col min="8709" max="8709" width="9" style="20" customWidth="1"/>
    <col min="8710" max="8710" width="5" style="20" customWidth="1"/>
    <col min="8711" max="8711" width="6" style="20" customWidth="1"/>
    <col min="8712" max="8712" width="12" style="20" customWidth="1"/>
    <col min="8713" max="8713" width="6" style="20" customWidth="1"/>
    <col min="8714" max="8714" width="10" style="20" customWidth="1"/>
    <col min="8715" max="8715" width="80" style="20" customWidth="1"/>
    <col min="8716" max="8716" width="30" style="20" customWidth="1"/>
    <col min="8717" max="8717" width="12" style="20" customWidth="1"/>
    <col min="8718" max="8718" width="7" style="20" customWidth="1"/>
    <col min="8719" max="8719" width="10" style="20" customWidth="1"/>
    <col min="8720" max="8720" width="8" style="20" customWidth="1"/>
    <col min="8721" max="8721" width="15" style="20" customWidth="1"/>
    <col min="8722" max="8722" width="20" style="20" customWidth="1"/>
    <col min="8723" max="8723" width="10" style="20" customWidth="1"/>
    <col min="8724" max="8724" width="12" style="20" customWidth="1"/>
    <col min="8725" max="8725" width="9" style="20" customWidth="1"/>
    <col min="8726" max="8726" width="6" style="20" customWidth="1"/>
    <col min="8727" max="8727" width="255" style="20" customWidth="1"/>
    <col min="8728" max="8728" width="12" style="20" customWidth="1"/>
    <col min="8729" max="8729" width="8" style="20" customWidth="1"/>
    <col min="8730" max="8730" width="13" style="20" customWidth="1"/>
    <col min="8731" max="8731" width="60" style="20" customWidth="1"/>
    <col min="8732" max="8733" width="30" style="20" customWidth="1"/>
    <col min="8734" max="8734" width="15" style="20" customWidth="1"/>
    <col min="8735" max="8960" width="11.42578125" style="20"/>
    <col min="8961" max="8961" width="12" style="20" customWidth="1"/>
    <col min="8962" max="8962" width="11" style="20" customWidth="1"/>
    <col min="8963" max="8963" width="30" style="20" customWidth="1"/>
    <col min="8964" max="8964" width="10" style="20" customWidth="1"/>
    <col min="8965" max="8965" width="9" style="20" customWidth="1"/>
    <col min="8966" max="8966" width="5" style="20" customWidth="1"/>
    <col min="8967" max="8967" width="6" style="20" customWidth="1"/>
    <col min="8968" max="8968" width="12" style="20" customWidth="1"/>
    <col min="8969" max="8969" width="6" style="20" customWidth="1"/>
    <col min="8970" max="8970" width="10" style="20" customWidth="1"/>
    <col min="8971" max="8971" width="80" style="20" customWidth="1"/>
    <col min="8972" max="8972" width="30" style="20" customWidth="1"/>
    <col min="8973" max="8973" width="12" style="20" customWidth="1"/>
    <col min="8974" max="8974" width="7" style="20" customWidth="1"/>
    <col min="8975" max="8975" width="10" style="20" customWidth="1"/>
    <col min="8976" max="8976" width="8" style="20" customWidth="1"/>
    <col min="8977" max="8977" width="15" style="20" customWidth="1"/>
    <col min="8978" max="8978" width="20" style="20" customWidth="1"/>
    <col min="8979" max="8979" width="10" style="20" customWidth="1"/>
    <col min="8980" max="8980" width="12" style="20" customWidth="1"/>
    <col min="8981" max="8981" width="9" style="20" customWidth="1"/>
    <col min="8982" max="8982" width="6" style="20" customWidth="1"/>
    <col min="8983" max="8983" width="255" style="20" customWidth="1"/>
    <col min="8984" max="8984" width="12" style="20" customWidth="1"/>
    <col min="8985" max="8985" width="8" style="20" customWidth="1"/>
    <col min="8986" max="8986" width="13" style="20" customWidth="1"/>
    <col min="8987" max="8987" width="60" style="20" customWidth="1"/>
    <col min="8988" max="8989" width="30" style="20" customWidth="1"/>
    <col min="8990" max="8990" width="15" style="20" customWidth="1"/>
    <col min="8991" max="9216" width="11.42578125" style="20"/>
    <col min="9217" max="9217" width="12" style="20" customWidth="1"/>
    <col min="9218" max="9218" width="11" style="20" customWidth="1"/>
    <col min="9219" max="9219" width="30" style="20" customWidth="1"/>
    <col min="9220" max="9220" width="10" style="20" customWidth="1"/>
    <col min="9221" max="9221" width="9" style="20" customWidth="1"/>
    <col min="9222" max="9222" width="5" style="20" customWidth="1"/>
    <col min="9223" max="9223" width="6" style="20" customWidth="1"/>
    <col min="9224" max="9224" width="12" style="20" customWidth="1"/>
    <col min="9225" max="9225" width="6" style="20" customWidth="1"/>
    <col min="9226" max="9226" width="10" style="20" customWidth="1"/>
    <col min="9227" max="9227" width="80" style="20" customWidth="1"/>
    <col min="9228" max="9228" width="30" style="20" customWidth="1"/>
    <col min="9229" max="9229" width="12" style="20" customWidth="1"/>
    <col min="9230" max="9230" width="7" style="20" customWidth="1"/>
    <col min="9231" max="9231" width="10" style="20" customWidth="1"/>
    <col min="9232" max="9232" width="8" style="20" customWidth="1"/>
    <col min="9233" max="9233" width="15" style="20" customWidth="1"/>
    <col min="9234" max="9234" width="20" style="20" customWidth="1"/>
    <col min="9235" max="9235" width="10" style="20" customWidth="1"/>
    <col min="9236" max="9236" width="12" style="20" customWidth="1"/>
    <col min="9237" max="9237" width="9" style="20" customWidth="1"/>
    <col min="9238" max="9238" width="6" style="20" customWidth="1"/>
    <col min="9239" max="9239" width="255" style="20" customWidth="1"/>
    <col min="9240" max="9240" width="12" style="20" customWidth="1"/>
    <col min="9241" max="9241" width="8" style="20" customWidth="1"/>
    <col min="9242" max="9242" width="13" style="20" customWidth="1"/>
    <col min="9243" max="9243" width="60" style="20" customWidth="1"/>
    <col min="9244" max="9245" width="30" style="20" customWidth="1"/>
    <col min="9246" max="9246" width="15" style="20" customWidth="1"/>
    <col min="9247" max="9472" width="11.42578125" style="20"/>
    <col min="9473" max="9473" width="12" style="20" customWidth="1"/>
    <col min="9474" max="9474" width="11" style="20" customWidth="1"/>
    <col min="9475" max="9475" width="30" style="20" customWidth="1"/>
    <col min="9476" max="9476" width="10" style="20" customWidth="1"/>
    <col min="9477" max="9477" width="9" style="20" customWidth="1"/>
    <col min="9478" max="9478" width="5" style="20" customWidth="1"/>
    <col min="9479" max="9479" width="6" style="20" customWidth="1"/>
    <col min="9480" max="9480" width="12" style="20" customWidth="1"/>
    <col min="9481" max="9481" width="6" style="20" customWidth="1"/>
    <col min="9482" max="9482" width="10" style="20" customWidth="1"/>
    <col min="9483" max="9483" width="80" style="20" customWidth="1"/>
    <col min="9484" max="9484" width="30" style="20" customWidth="1"/>
    <col min="9485" max="9485" width="12" style="20" customWidth="1"/>
    <col min="9486" max="9486" width="7" style="20" customWidth="1"/>
    <col min="9487" max="9487" width="10" style="20" customWidth="1"/>
    <col min="9488" max="9488" width="8" style="20" customWidth="1"/>
    <col min="9489" max="9489" width="15" style="20" customWidth="1"/>
    <col min="9490" max="9490" width="20" style="20" customWidth="1"/>
    <col min="9491" max="9491" width="10" style="20" customWidth="1"/>
    <col min="9492" max="9492" width="12" style="20" customWidth="1"/>
    <col min="9493" max="9493" width="9" style="20" customWidth="1"/>
    <col min="9494" max="9494" width="6" style="20" customWidth="1"/>
    <col min="9495" max="9495" width="255" style="20" customWidth="1"/>
    <col min="9496" max="9496" width="12" style="20" customWidth="1"/>
    <col min="9497" max="9497" width="8" style="20" customWidth="1"/>
    <col min="9498" max="9498" width="13" style="20" customWidth="1"/>
    <col min="9499" max="9499" width="60" style="20" customWidth="1"/>
    <col min="9500" max="9501" width="30" style="20" customWidth="1"/>
    <col min="9502" max="9502" width="15" style="20" customWidth="1"/>
    <col min="9503" max="9728" width="11.42578125" style="20"/>
    <col min="9729" max="9729" width="12" style="20" customWidth="1"/>
    <col min="9730" max="9730" width="11" style="20" customWidth="1"/>
    <col min="9731" max="9731" width="30" style="20" customWidth="1"/>
    <col min="9732" max="9732" width="10" style="20" customWidth="1"/>
    <col min="9733" max="9733" width="9" style="20" customWidth="1"/>
    <col min="9734" max="9734" width="5" style="20" customWidth="1"/>
    <col min="9735" max="9735" width="6" style="20" customWidth="1"/>
    <col min="9736" max="9736" width="12" style="20" customWidth="1"/>
    <col min="9737" max="9737" width="6" style="20" customWidth="1"/>
    <col min="9738" max="9738" width="10" style="20" customWidth="1"/>
    <col min="9739" max="9739" width="80" style="20" customWidth="1"/>
    <col min="9740" max="9740" width="30" style="20" customWidth="1"/>
    <col min="9741" max="9741" width="12" style="20" customWidth="1"/>
    <col min="9742" max="9742" width="7" style="20" customWidth="1"/>
    <col min="9743" max="9743" width="10" style="20" customWidth="1"/>
    <col min="9744" max="9744" width="8" style="20" customWidth="1"/>
    <col min="9745" max="9745" width="15" style="20" customWidth="1"/>
    <col min="9746" max="9746" width="20" style="20" customWidth="1"/>
    <col min="9747" max="9747" width="10" style="20" customWidth="1"/>
    <col min="9748" max="9748" width="12" style="20" customWidth="1"/>
    <col min="9749" max="9749" width="9" style="20" customWidth="1"/>
    <col min="9750" max="9750" width="6" style="20" customWidth="1"/>
    <col min="9751" max="9751" width="255" style="20" customWidth="1"/>
    <col min="9752" max="9752" width="12" style="20" customWidth="1"/>
    <col min="9753" max="9753" width="8" style="20" customWidth="1"/>
    <col min="9754" max="9754" width="13" style="20" customWidth="1"/>
    <col min="9755" max="9755" width="60" style="20" customWidth="1"/>
    <col min="9756" max="9757" width="30" style="20" customWidth="1"/>
    <col min="9758" max="9758" width="15" style="20" customWidth="1"/>
    <col min="9759" max="9984" width="11.42578125" style="20"/>
    <col min="9985" max="9985" width="12" style="20" customWidth="1"/>
    <col min="9986" max="9986" width="11" style="20" customWidth="1"/>
    <col min="9987" max="9987" width="30" style="20" customWidth="1"/>
    <col min="9988" max="9988" width="10" style="20" customWidth="1"/>
    <col min="9989" max="9989" width="9" style="20" customWidth="1"/>
    <col min="9990" max="9990" width="5" style="20" customWidth="1"/>
    <col min="9991" max="9991" width="6" style="20" customWidth="1"/>
    <col min="9992" max="9992" width="12" style="20" customWidth="1"/>
    <col min="9993" max="9993" width="6" style="20" customWidth="1"/>
    <col min="9994" max="9994" width="10" style="20" customWidth="1"/>
    <col min="9995" max="9995" width="80" style="20" customWidth="1"/>
    <col min="9996" max="9996" width="30" style="20" customWidth="1"/>
    <col min="9997" max="9997" width="12" style="20" customWidth="1"/>
    <col min="9998" max="9998" width="7" style="20" customWidth="1"/>
    <col min="9999" max="9999" width="10" style="20" customWidth="1"/>
    <col min="10000" max="10000" width="8" style="20" customWidth="1"/>
    <col min="10001" max="10001" width="15" style="20" customWidth="1"/>
    <col min="10002" max="10002" width="20" style="20" customWidth="1"/>
    <col min="10003" max="10003" width="10" style="20" customWidth="1"/>
    <col min="10004" max="10004" width="12" style="20" customWidth="1"/>
    <col min="10005" max="10005" width="9" style="20" customWidth="1"/>
    <col min="10006" max="10006" width="6" style="20" customWidth="1"/>
    <col min="10007" max="10007" width="255" style="20" customWidth="1"/>
    <col min="10008" max="10008" width="12" style="20" customWidth="1"/>
    <col min="10009" max="10009" width="8" style="20" customWidth="1"/>
    <col min="10010" max="10010" width="13" style="20" customWidth="1"/>
    <col min="10011" max="10011" width="60" style="20" customWidth="1"/>
    <col min="10012" max="10013" width="30" style="20" customWidth="1"/>
    <col min="10014" max="10014" width="15" style="20" customWidth="1"/>
    <col min="10015" max="10240" width="11.42578125" style="20"/>
    <col min="10241" max="10241" width="12" style="20" customWidth="1"/>
    <col min="10242" max="10242" width="11" style="20" customWidth="1"/>
    <col min="10243" max="10243" width="30" style="20" customWidth="1"/>
    <col min="10244" max="10244" width="10" style="20" customWidth="1"/>
    <col min="10245" max="10245" width="9" style="20" customWidth="1"/>
    <col min="10246" max="10246" width="5" style="20" customWidth="1"/>
    <col min="10247" max="10247" width="6" style="20" customWidth="1"/>
    <col min="10248" max="10248" width="12" style="20" customWidth="1"/>
    <col min="10249" max="10249" width="6" style="20" customWidth="1"/>
    <col min="10250" max="10250" width="10" style="20" customWidth="1"/>
    <col min="10251" max="10251" width="80" style="20" customWidth="1"/>
    <col min="10252" max="10252" width="30" style="20" customWidth="1"/>
    <col min="10253" max="10253" width="12" style="20" customWidth="1"/>
    <col min="10254" max="10254" width="7" style="20" customWidth="1"/>
    <col min="10255" max="10255" width="10" style="20" customWidth="1"/>
    <col min="10256" max="10256" width="8" style="20" customWidth="1"/>
    <col min="10257" max="10257" width="15" style="20" customWidth="1"/>
    <col min="10258" max="10258" width="20" style="20" customWidth="1"/>
    <col min="10259" max="10259" width="10" style="20" customWidth="1"/>
    <col min="10260" max="10260" width="12" style="20" customWidth="1"/>
    <col min="10261" max="10261" width="9" style="20" customWidth="1"/>
    <col min="10262" max="10262" width="6" style="20" customWidth="1"/>
    <col min="10263" max="10263" width="255" style="20" customWidth="1"/>
    <col min="10264" max="10264" width="12" style="20" customWidth="1"/>
    <col min="10265" max="10265" width="8" style="20" customWidth="1"/>
    <col min="10266" max="10266" width="13" style="20" customWidth="1"/>
    <col min="10267" max="10267" width="60" style="20" customWidth="1"/>
    <col min="10268" max="10269" width="30" style="20" customWidth="1"/>
    <col min="10270" max="10270" width="15" style="20" customWidth="1"/>
    <col min="10271" max="10496" width="11.42578125" style="20"/>
    <col min="10497" max="10497" width="12" style="20" customWidth="1"/>
    <col min="10498" max="10498" width="11" style="20" customWidth="1"/>
    <col min="10499" max="10499" width="30" style="20" customWidth="1"/>
    <col min="10500" max="10500" width="10" style="20" customWidth="1"/>
    <col min="10501" max="10501" width="9" style="20" customWidth="1"/>
    <col min="10502" max="10502" width="5" style="20" customWidth="1"/>
    <col min="10503" max="10503" width="6" style="20" customWidth="1"/>
    <col min="10504" max="10504" width="12" style="20" customWidth="1"/>
    <col min="10505" max="10505" width="6" style="20" customWidth="1"/>
    <col min="10506" max="10506" width="10" style="20" customWidth="1"/>
    <col min="10507" max="10507" width="80" style="20" customWidth="1"/>
    <col min="10508" max="10508" width="30" style="20" customWidth="1"/>
    <col min="10509" max="10509" width="12" style="20" customWidth="1"/>
    <col min="10510" max="10510" width="7" style="20" customWidth="1"/>
    <col min="10511" max="10511" width="10" style="20" customWidth="1"/>
    <col min="10512" max="10512" width="8" style="20" customWidth="1"/>
    <col min="10513" max="10513" width="15" style="20" customWidth="1"/>
    <col min="10514" max="10514" width="20" style="20" customWidth="1"/>
    <col min="10515" max="10515" width="10" style="20" customWidth="1"/>
    <col min="10516" max="10516" width="12" style="20" customWidth="1"/>
    <col min="10517" max="10517" width="9" style="20" customWidth="1"/>
    <col min="10518" max="10518" width="6" style="20" customWidth="1"/>
    <col min="10519" max="10519" width="255" style="20" customWidth="1"/>
    <col min="10520" max="10520" width="12" style="20" customWidth="1"/>
    <col min="10521" max="10521" width="8" style="20" customWidth="1"/>
    <col min="10522" max="10522" width="13" style="20" customWidth="1"/>
    <col min="10523" max="10523" width="60" style="20" customWidth="1"/>
    <col min="10524" max="10525" width="30" style="20" customWidth="1"/>
    <col min="10526" max="10526" width="15" style="20" customWidth="1"/>
    <col min="10527" max="10752" width="11.42578125" style="20"/>
    <col min="10753" max="10753" width="12" style="20" customWidth="1"/>
    <col min="10754" max="10754" width="11" style="20" customWidth="1"/>
    <col min="10755" max="10755" width="30" style="20" customWidth="1"/>
    <col min="10756" max="10756" width="10" style="20" customWidth="1"/>
    <col min="10757" max="10757" width="9" style="20" customWidth="1"/>
    <col min="10758" max="10758" width="5" style="20" customWidth="1"/>
    <col min="10759" max="10759" width="6" style="20" customWidth="1"/>
    <col min="10760" max="10760" width="12" style="20" customWidth="1"/>
    <col min="10761" max="10761" width="6" style="20" customWidth="1"/>
    <col min="10762" max="10762" width="10" style="20" customWidth="1"/>
    <col min="10763" max="10763" width="80" style="20" customWidth="1"/>
    <col min="10764" max="10764" width="30" style="20" customWidth="1"/>
    <col min="10765" max="10765" width="12" style="20" customWidth="1"/>
    <col min="10766" max="10766" width="7" style="20" customWidth="1"/>
    <col min="10767" max="10767" width="10" style="20" customWidth="1"/>
    <col min="10768" max="10768" width="8" style="20" customWidth="1"/>
    <col min="10769" max="10769" width="15" style="20" customWidth="1"/>
    <col min="10770" max="10770" width="20" style="20" customWidth="1"/>
    <col min="10771" max="10771" width="10" style="20" customWidth="1"/>
    <col min="10772" max="10772" width="12" style="20" customWidth="1"/>
    <col min="10773" max="10773" width="9" style="20" customWidth="1"/>
    <col min="10774" max="10774" width="6" style="20" customWidth="1"/>
    <col min="10775" max="10775" width="255" style="20" customWidth="1"/>
    <col min="10776" max="10776" width="12" style="20" customWidth="1"/>
    <col min="10777" max="10777" width="8" style="20" customWidth="1"/>
    <col min="10778" max="10778" width="13" style="20" customWidth="1"/>
    <col min="10779" max="10779" width="60" style="20" customWidth="1"/>
    <col min="10780" max="10781" width="30" style="20" customWidth="1"/>
    <col min="10782" max="10782" width="15" style="20" customWidth="1"/>
    <col min="10783" max="11008" width="11.42578125" style="20"/>
    <col min="11009" max="11009" width="12" style="20" customWidth="1"/>
    <col min="11010" max="11010" width="11" style="20" customWidth="1"/>
    <col min="11011" max="11011" width="30" style="20" customWidth="1"/>
    <col min="11012" max="11012" width="10" style="20" customWidth="1"/>
    <col min="11013" max="11013" width="9" style="20" customWidth="1"/>
    <col min="11014" max="11014" width="5" style="20" customWidth="1"/>
    <col min="11015" max="11015" width="6" style="20" customWidth="1"/>
    <col min="11016" max="11016" width="12" style="20" customWidth="1"/>
    <col min="11017" max="11017" width="6" style="20" customWidth="1"/>
    <col min="11018" max="11018" width="10" style="20" customWidth="1"/>
    <col min="11019" max="11019" width="80" style="20" customWidth="1"/>
    <col min="11020" max="11020" width="30" style="20" customWidth="1"/>
    <col min="11021" max="11021" width="12" style="20" customWidth="1"/>
    <col min="11022" max="11022" width="7" style="20" customWidth="1"/>
    <col min="11023" max="11023" width="10" style="20" customWidth="1"/>
    <col min="11024" max="11024" width="8" style="20" customWidth="1"/>
    <col min="11025" max="11025" width="15" style="20" customWidth="1"/>
    <col min="11026" max="11026" width="20" style="20" customWidth="1"/>
    <col min="11027" max="11027" width="10" style="20" customWidth="1"/>
    <col min="11028" max="11028" width="12" style="20" customWidth="1"/>
    <col min="11029" max="11029" width="9" style="20" customWidth="1"/>
    <col min="11030" max="11030" width="6" style="20" customWidth="1"/>
    <col min="11031" max="11031" width="255" style="20" customWidth="1"/>
    <col min="11032" max="11032" width="12" style="20" customWidth="1"/>
    <col min="11033" max="11033" width="8" style="20" customWidth="1"/>
    <col min="11034" max="11034" width="13" style="20" customWidth="1"/>
    <col min="11035" max="11035" width="60" style="20" customWidth="1"/>
    <col min="11036" max="11037" width="30" style="20" customWidth="1"/>
    <col min="11038" max="11038" width="15" style="20" customWidth="1"/>
    <col min="11039" max="11264" width="11.42578125" style="20"/>
    <col min="11265" max="11265" width="12" style="20" customWidth="1"/>
    <col min="11266" max="11266" width="11" style="20" customWidth="1"/>
    <col min="11267" max="11267" width="30" style="20" customWidth="1"/>
    <col min="11268" max="11268" width="10" style="20" customWidth="1"/>
    <col min="11269" max="11269" width="9" style="20" customWidth="1"/>
    <col min="11270" max="11270" width="5" style="20" customWidth="1"/>
    <col min="11271" max="11271" width="6" style="20" customWidth="1"/>
    <col min="11272" max="11272" width="12" style="20" customWidth="1"/>
    <col min="11273" max="11273" width="6" style="20" customWidth="1"/>
    <col min="11274" max="11274" width="10" style="20" customWidth="1"/>
    <col min="11275" max="11275" width="80" style="20" customWidth="1"/>
    <col min="11276" max="11276" width="30" style="20" customWidth="1"/>
    <col min="11277" max="11277" width="12" style="20" customWidth="1"/>
    <col min="11278" max="11278" width="7" style="20" customWidth="1"/>
    <col min="11279" max="11279" width="10" style="20" customWidth="1"/>
    <col min="11280" max="11280" width="8" style="20" customWidth="1"/>
    <col min="11281" max="11281" width="15" style="20" customWidth="1"/>
    <col min="11282" max="11282" width="20" style="20" customWidth="1"/>
    <col min="11283" max="11283" width="10" style="20" customWidth="1"/>
    <col min="11284" max="11284" width="12" style="20" customWidth="1"/>
    <col min="11285" max="11285" width="9" style="20" customWidth="1"/>
    <col min="11286" max="11286" width="6" style="20" customWidth="1"/>
    <col min="11287" max="11287" width="255" style="20" customWidth="1"/>
    <col min="11288" max="11288" width="12" style="20" customWidth="1"/>
    <col min="11289" max="11289" width="8" style="20" customWidth="1"/>
    <col min="11290" max="11290" width="13" style="20" customWidth="1"/>
    <col min="11291" max="11291" width="60" style="20" customWidth="1"/>
    <col min="11292" max="11293" width="30" style="20" customWidth="1"/>
    <col min="11294" max="11294" width="15" style="20" customWidth="1"/>
    <col min="11295" max="11520" width="11.42578125" style="20"/>
    <col min="11521" max="11521" width="12" style="20" customWidth="1"/>
    <col min="11522" max="11522" width="11" style="20" customWidth="1"/>
    <col min="11523" max="11523" width="30" style="20" customWidth="1"/>
    <col min="11524" max="11524" width="10" style="20" customWidth="1"/>
    <col min="11525" max="11525" width="9" style="20" customWidth="1"/>
    <col min="11526" max="11526" width="5" style="20" customWidth="1"/>
    <col min="11527" max="11527" width="6" style="20" customWidth="1"/>
    <col min="11528" max="11528" width="12" style="20" customWidth="1"/>
    <col min="11529" max="11529" width="6" style="20" customWidth="1"/>
    <col min="11530" max="11530" width="10" style="20" customWidth="1"/>
    <col min="11531" max="11531" width="80" style="20" customWidth="1"/>
    <col min="11532" max="11532" width="30" style="20" customWidth="1"/>
    <col min="11533" max="11533" width="12" style="20" customWidth="1"/>
    <col min="11534" max="11534" width="7" style="20" customWidth="1"/>
    <col min="11535" max="11535" width="10" style="20" customWidth="1"/>
    <col min="11536" max="11536" width="8" style="20" customWidth="1"/>
    <col min="11537" max="11537" width="15" style="20" customWidth="1"/>
    <col min="11538" max="11538" width="20" style="20" customWidth="1"/>
    <col min="11539" max="11539" width="10" style="20" customWidth="1"/>
    <col min="11540" max="11540" width="12" style="20" customWidth="1"/>
    <col min="11541" max="11541" width="9" style="20" customWidth="1"/>
    <col min="11542" max="11542" width="6" style="20" customWidth="1"/>
    <col min="11543" max="11543" width="255" style="20" customWidth="1"/>
    <col min="11544" max="11544" width="12" style="20" customWidth="1"/>
    <col min="11545" max="11545" width="8" style="20" customWidth="1"/>
    <col min="11546" max="11546" width="13" style="20" customWidth="1"/>
    <col min="11547" max="11547" width="60" style="20" customWidth="1"/>
    <col min="11548" max="11549" width="30" style="20" customWidth="1"/>
    <col min="11550" max="11550" width="15" style="20" customWidth="1"/>
    <col min="11551" max="11776" width="11.42578125" style="20"/>
    <col min="11777" max="11777" width="12" style="20" customWidth="1"/>
    <col min="11778" max="11778" width="11" style="20" customWidth="1"/>
    <col min="11779" max="11779" width="30" style="20" customWidth="1"/>
    <col min="11780" max="11780" width="10" style="20" customWidth="1"/>
    <col min="11781" max="11781" width="9" style="20" customWidth="1"/>
    <col min="11782" max="11782" width="5" style="20" customWidth="1"/>
    <col min="11783" max="11783" width="6" style="20" customWidth="1"/>
    <col min="11784" max="11784" width="12" style="20" customWidth="1"/>
    <col min="11785" max="11785" width="6" style="20" customWidth="1"/>
    <col min="11786" max="11786" width="10" style="20" customWidth="1"/>
    <col min="11787" max="11787" width="80" style="20" customWidth="1"/>
    <col min="11788" max="11788" width="30" style="20" customWidth="1"/>
    <col min="11789" max="11789" width="12" style="20" customWidth="1"/>
    <col min="11790" max="11790" width="7" style="20" customWidth="1"/>
    <col min="11791" max="11791" width="10" style="20" customWidth="1"/>
    <col min="11792" max="11792" width="8" style="20" customWidth="1"/>
    <col min="11793" max="11793" width="15" style="20" customWidth="1"/>
    <col min="11794" max="11794" width="20" style="20" customWidth="1"/>
    <col min="11795" max="11795" width="10" style="20" customWidth="1"/>
    <col min="11796" max="11796" width="12" style="20" customWidth="1"/>
    <col min="11797" max="11797" width="9" style="20" customWidth="1"/>
    <col min="11798" max="11798" width="6" style="20" customWidth="1"/>
    <col min="11799" max="11799" width="255" style="20" customWidth="1"/>
    <col min="11800" max="11800" width="12" style="20" customWidth="1"/>
    <col min="11801" max="11801" width="8" style="20" customWidth="1"/>
    <col min="11802" max="11802" width="13" style="20" customWidth="1"/>
    <col min="11803" max="11803" width="60" style="20" customWidth="1"/>
    <col min="11804" max="11805" width="30" style="20" customWidth="1"/>
    <col min="11806" max="11806" width="15" style="20" customWidth="1"/>
    <col min="11807" max="12032" width="11.42578125" style="20"/>
    <col min="12033" max="12033" width="12" style="20" customWidth="1"/>
    <col min="12034" max="12034" width="11" style="20" customWidth="1"/>
    <col min="12035" max="12035" width="30" style="20" customWidth="1"/>
    <col min="12036" max="12036" width="10" style="20" customWidth="1"/>
    <col min="12037" max="12037" width="9" style="20" customWidth="1"/>
    <col min="12038" max="12038" width="5" style="20" customWidth="1"/>
    <col min="12039" max="12039" width="6" style="20" customWidth="1"/>
    <col min="12040" max="12040" width="12" style="20" customWidth="1"/>
    <col min="12041" max="12041" width="6" style="20" customWidth="1"/>
    <col min="12042" max="12042" width="10" style="20" customWidth="1"/>
    <col min="12043" max="12043" width="80" style="20" customWidth="1"/>
    <col min="12044" max="12044" width="30" style="20" customWidth="1"/>
    <col min="12045" max="12045" width="12" style="20" customWidth="1"/>
    <col min="12046" max="12046" width="7" style="20" customWidth="1"/>
    <col min="12047" max="12047" width="10" style="20" customWidth="1"/>
    <col min="12048" max="12048" width="8" style="20" customWidth="1"/>
    <col min="12049" max="12049" width="15" style="20" customWidth="1"/>
    <col min="12050" max="12050" width="20" style="20" customWidth="1"/>
    <col min="12051" max="12051" width="10" style="20" customWidth="1"/>
    <col min="12052" max="12052" width="12" style="20" customWidth="1"/>
    <col min="12053" max="12053" width="9" style="20" customWidth="1"/>
    <col min="12054" max="12054" width="6" style="20" customWidth="1"/>
    <col min="12055" max="12055" width="255" style="20" customWidth="1"/>
    <col min="12056" max="12056" width="12" style="20" customWidth="1"/>
    <col min="12057" max="12057" width="8" style="20" customWidth="1"/>
    <col min="12058" max="12058" width="13" style="20" customWidth="1"/>
    <col min="12059" max="12059" width="60" style="20" customWidth="1"/>
    <col min="12060" max="12061" width="30" style="20" customWidth="1"/>
    <col min="12062" max="12062" width="15" style="20" customWidth="1"/>
    <col min="12063" max="12288" width="11.42578125" style="20"/>
    <col min="12289" max="12289" width="12" style="20" customWidth="1"/>
    <col min="12290" max="12290" width="11" style="20" customWidth="1"/>
    <col min="12291" max="12291" width="30" style="20" customWidth="1"/>
    <col min="12292" max="12292" width="10" style="20" customWidth="1"/>
    <col min="12293" max="12293" width="9" style="20" customWidth="1"/>
    <col min="12294" max="12294" width="5" style="20" customWidth="1"/>
    <col min="12295" max="12295" width="6" style="20" customWidth="1"/>
    <col min="12296" max="12296" width="12" style="20" customWidth="1"/>
    <col min="12297" max="12297" width="6" style="20" customWidth="1"/>
    <col min="12298" max="12298" width="10" style="20" customWidth="1"/>
    <col min="12299" max="12299" width="80" style="20" customWidth="1"/>
    <col min="12300" max="12300" width="30" style="20" customWidth="1"/>
    <col min="12301" max="12301" width="12" style="20" customWidth="1"/>
    <col min="12302" max="12302" width="7" style="20" customWidth="1"/>
    <col min="12303" max="12303" width="10" style="20" customWidth="1"/>
    <col min="12304" max="12304" width="8" style="20" customWidth="1"/>
    <col min="12305" max="12305" width="15" style="20" customWidth="1"/>
    <col min="12306" max="12306" width="20" style="20" customWidth="1"/>
    <col min="12307" max="12307" width="10" style="20" customWidth="1"/>
    <col min="12308" max="12308" width="12" style="20" customWidth="1"/>
    <col min="12309" max="12309" width="9" style="20" customWidth="1"/>
    <col min="12310" max="12310" width="6" style="20" customWidth="1"/>
    <col min="12311" max="12311" width="255" style="20" customWidth="1"/>
    <col min="12312" max="12312" width="12" style="20" customWidth="1"/>
    <col min="12313" max="12313" width="8" style="20" customWidth="1"/>
    <col min="12314" max="12314" width="13" style="20" customWidth="1"/>
    <col min="12315" max="12315" width="60" style="20" customWidth="1"/>
    <col min="12316" max="12317" width="30" style="20" customWidth="1"/>
    <col min="12318" max="12318" width="15" style="20" customWidth="1"/>
    <col min="12319" max="12544" width="11.42578125" style="20"/>
    <col min="12545" max="12545" width="12" style="20" customWidth="1"/>
    <col min="12546" max="12546" width="11" style="20" customWidth="1"/>
    <col min="12547" max="12547" width="30" style="20" customWidth="1"/>
    <col min="12548" max="12548" width="10" style="20" customWidth="1"/>
    <col min="12549" max="12549" width="9" style="20" customWidth="1"/>
    <col min="12550" max="12550" width="5" style="20" customWidth="1"/>
    <col min="12551" max="12551" width="6" style="20" customWidth="1"/>
    <col min="12552" max="12552" width="12" style="20" customWidth="1"/>
    <col min="12553" max="12553" width="6" style="20" customWidth="1"/>
    <col min="12554" max="12554" width="10" style="20" customWidth="1"/>
    <col min="12555" max="12555" width="80" style="20" customWidth="1"/>
    <col min="12556" max="12556" width="30" style="20" customWidth="1"/>
    <col min="12557" max="12557" width="12" style="20" customWidth="1"/>
    <col min="12558" max="12558" width="7" style="20" customWidth="1"/>
    <col min="12559" max="12559" width="10" style="20" customWidth="1"/>
    <col min="12560" max="12560" width="8" style="20" customWidth="1"/>
    <col min="12561" max="12561" width="15" style="20" customWidth="1"/>
    <col min="12562" max="12562" width="20" style="20" customWidth="1"/>
    <col min="12563" max="12563" width="10" style="20" customWidth="1"/>
    <col min="12564" max="12564" width="12" style="20" customWidth="1"/>
    <col min="12565" max="12565" width="9" style="20" customWidth="1"/>
    <col min="12566" max="12566" width="6" style="20" customWidth="1"/>
    <col min="12567" max="12567" width="255" style="20" customWidth="1"/>
    <col min="12568" max="12568" width="12" style="20" customWidth="1"/>
    <col min="12569" max="12569" width="8" style="20" customWidth="1"/>
    <col min="12570" max="12570" width="13" style="20" customWidth="1"/>
    <col min="12571" max="12571" width="60" style="20" customWidth="1"/>
    <col min="12572" max="12573" width="30" style="20" customWidth="1"/>
    <col min="12574" max="12574" width="15" style="20" customWidth="1"/>
    <col min="12575" max="12800" width="11.42578125" style="20"/>
    <col min="12801" max="12801" width="12" style="20" customWidth="1"/>
    <col min="12802" max="12802" width="11" style="20" customWidth="1"/>
    <col min="12803" max="12803" width="30" style="20" customWidth="1"/>
    <col min="12804" max="12804" width="10" style="20" customWidth="1"/>
    <col min="12805" max="12805" width="9" style="20" customWidth="1"/>
    <col min="12806" max="12806" width="5" style="20" customWidth="1"/>
    <col min="12807" max="12807" width="6" style="20" customWidth="1"/>
    <col min="12808" max="12808" width="12" style="20" customWidth="1"/>
    <col min="12809" max="12809" width="6" style="20" customWidth="1"/>
    <col min="12810" max="12810" width="10" style="20" customWidth="1"/>
    <col min="12811" max="12811" width="80" style="20" customWidth="1"/>
    <col min="12812" max="12812" width="30" style="20" customWidth="1"/>
    <col min="12813" max="12813" width="12" style="20" customWidth="1"/>
    <col min="12814" max="12814" width="7" style="20" customWidth="1"/>
    <col min="12815" max="12815" width="10" style="20" customWidth="1"/>
    <col min="12816" max="12816" width="8" style="20" customWidth="1"/>
    <col min="12817" max="12817" width="15" style="20" customWidth="1"/>
    <col min="12818" max="12818" width="20" style="20" customWidth="1"/>
    <col min="12819" max="12819" width="10" style="20" customWidth="1"/>
    <col min="12820" max="12820" width="12" style="20" customWidth="1"/>
    <col min="12821" max="12821" width="9" style="20" customWidth="1"/>
    <col min="12822" max="12822" width="6" style="20" customWidth="1"/>
    <col min="12823" max="12823" width="255" style="20" customWidth="1"/>
    <col min="12824" max="12824" width="12" style="20" customWidth="1"/>
    <col min="12825" max="12825" width="8" style="20" customWidth="1"/>
    <col min="12826" max="12826" width="13" style="20" customWidth="1"/>
    <col min="12827" max="12827" width="60" style="20" customWidth="1"/>
    <col min="12828" max="12829" width="30" style="20" customWidth="1"/>
    <col min="12830" max="12830" width="15" style="20" customWidth="1"/>
    <col min="12831" max="13056" width="11.42578125" style="20"/>
    <col min="13057" max="13057" width="12" style="20" customWidth="1"/>
    <col min="13058" max="13058" width="11" style="20" customWidth="1"/>
    <col min="13059" max="13059" width="30" style="20" customWidth="1"/>
    <col min="13060" max="13060" width="10" style="20" customWidth="1"/>
    <col min="13061" max="13061" width="9" style="20" customWidth="1"/>
    <col min="13062" max="13062" width="5" style="20" customWidth="1"/>
    <col min="13063" max="13063" width="6" style="20" customWidth="1"/>
    <col min="13064" max="13064" width="12" style="20" customWidth="1"/>
    <col min="13065" max="13065" width="6" style="20" customWidth="1"/>
    <col min="13066" max="13066" width="10" style="20" customWidth="1"/>
    <col min="13067" max="13067" width="80" style="20" customWidth="1"/>
    <col min="13068" max="13068" width="30" style="20" customWidth="1"/>
    <col min="13069" max="13069" width="12" style="20" customWidth="1"/>
    <col min="13070" max="13070" width="7" style="20" customWidth="1"/>
    <col min="13071" max="13071" width="10" style="20" customWidth="1"/>
    <col min="13072" max="13072" width="8" style="20" customWidth="1"/>
    <col min="13073" max="13073" width="15" style="20" customWidth="1"/>
    <col min="13074" max="13074" width="20" style="20" customWidth="1"/>
    <col min="13075" max="13075" width="10" style="20" customWidth="1"/>
    <col min="13076" max="13076" width="12" style="20" customWidth="1"/>
    <col min="13077" max="13077" width="9" style="20" customWidth="1"/>
    <col min="13078" max="13078" width="6" style="20" customWidth="1"/>
    <col min="13079" max="13079" width="255" style="20" customWidth="1"/>
    <col min="13080" max="13080" width="12" style="20" customWidth="1"/>
    <col min="13081" max="13081" width="8" style="20" customWidth="1"/>
    <col min="13082" max="13082" width="13" style="20" customWidth="1"/>
    <col min="13083" max="13083" width="60" style="20" customWidth="1"/>
    <col min="13084" max="13085" width="30" style="20" customWidth="1"/>
    <col min="13086" max="13086" width="15" style="20" customWidth="1"/>
    <col min="13087" max="13312" width="11.42578125" style="20"/>
    <col min="13313" max="13313" width="12" style="20" customWidth="1"/>
    <col min="13314" max="13314" width="11" style="20" customWidth="1"/>
    <col min="13315" max="13315" width="30" style="20" customWidth="1"/>
    <col min="13316" max="13316" width="10" style="20" customWidth="1"/>
    <col min="13317" max="13317" width="9" style="20" customWidth="1"/>
    <col min="13318" max="13318" width="5" style="20" customWidth="1"/>
    <col min="13319" max="13319" width="6" style="20" customWidth="1"/>
    <col min="13320" max="13320" width="12" style="20" customWidth="1"/>
    <col min="13321" max="13321" width="6" style="20" customWidth="1"/>
    <col min="13322" max="13322" width="10" style="20" customWidth="1"/>
    <col min="13323" max="13323" width="80" style="20" customWidth="1"/>
    <col min="13324" max="13324" width="30" style="20" customWidth="1"/>
    <col min="13325" max="13325" width="12" style="20" customWidth="1"/>
    <col min="13326" max="13326" width="7" style="20" customWidth="1"/>
    <col min="13327" max="13327" width="10" style="20" customWidth="1"/>
    <col min="13328" max="13328" width="8" style="20" customWidth="1"/>
    <col min="13329" max="13329" width="15" style="20" customWidth="1"/>
    <col min="13330" max="13330" width="20" style="20" customWidth="1"/>
    <col min="13331" max="13331" width="10" style="20" customWidth="1"/>
    <col min="13332" max="13332" width="12" style="20" customWidth="1"/>
    <col min="13333" max="13333" width="9" style="20" customWidth="1"/>
    <col min="13334" max="13334" width="6" style="20" customWidth="1"/>
    <col min="13335" max="13335" width="255" style="20" customWidth="1"/>
    <col min="13336" max="13336" width="12" style="20" customWidth="1"/>
    <col min="13337" max="13337" width="8" style="20" customWidth="1"/>
    <col min="13338" max="13338" width="13" style="20" customWidth="1"/>
    <col min="13339" max="13339" width="60" style="20" customWidth="1"/>
    <col min="13340" max="13341" width="30" style="20" customWidth="1"/>
    <col min="13342" max="13342" width="15" style="20" customWidth="1"/>
    <col min="13343" max="13568" width="11.42578125" style="20"/>
    <col min="13569" max="13569" width="12" style="20" customWidth="1"/>
    <col min="13570" max="13570" width="11" style="20" customWidth="1"/>
    <col min="13571" max="13571" width="30" style="20" customWidth="1"/>
    <col min="13572" max="13572" width="10" style="20" customWidth="1"/>
    <col min="13573" max="13573" width="9" style="20" customWidth="1"/>
    <col min="13574" max="13574" width="5" style="20" customWidth="1"/>
    <col min="13575" max="13575" width="6" style="20" customWidth="1"/>
    <col min="13576" max="13576" width="12" style="20" customWidth="1"/>
    <col min="13577" max="13577" width="6" style="20" customWidth="1"/>
    <col min="13578" max="13578" width="10" style="20" customWidth="1"/>
    <col min="13579" max="13579" width="80" style="20" customWidth="1"/>
    <col min="13580" max="13580" width="30" style="20" customWidth="1"/>
    <col min="13581" max="13581" width="12" style="20" customWidth="1"/>
    <col min="13582" max="13582" width="7" style="20" customWidth="1"/>
    <col min="13583" max="13583" width="10" style="20" customWidth="1"/>
    <col min="13584" max="13584" width="8" style="20" customWidth="1"/>
    <col min="13585" max="13585" width="15" style="20" customWidth="1"/>
    <col min="13586" max="13586" width="20" style="20" customWidth="1"/>
    <col min="13587" max="13587" width="10" style="20" customWidth="1"/>
    <col min="13588" max="13588" width="12" style="20" customWidth="1"/>
    <col min="13589" max="13589" width="9" style="20" customWidth="1"/>
    <col min="13590" max="13590" width="6" style="20" customWidth="1"/>
    <col min="13591" max="13591" width="255" style="20" customWidth="1"/>
    <col min="13592" max="13592" width="12" style="20" customWidth="1"/>
    <col min="13593" max="13593" width="8" style="20" customWidth="1"/>
    <col min="13594" max="13594" width="13" style="20" customWidth="1"/>
    <col min="13595" max="13595" width="60" style="20" customWidth="1"/>
    <col min="13596" max="13597" width="30" style="20" customWidth="1"/>
    <col min="13598" max="13598" width="15" style="20" customWidth="1"/>
    <col min="13599" max="13824" width="11.42578125" style="20"/>
    <col min="13825" max="13825" width="12" style="20" customWidth="1"/>
    <col min="13826" max="13826" width="11" style="20" customWidth="1"/>
    <col min="13827" max="13827" width="30" style="20" customWidth="1"/>
    <col min="13828" max="13828" width="10" style="20" customWidth="1"/>
    <col min="13829" max="13829" width="9" style="20" customWidth="1"/>
    <col min="13830" max="13830" width="5" style="20" customWidth="1"/>
    <col min="13831" max="13831" width="6" style="20" customWidth="1"/>
    <col min="13832" max="13832" width="12" style="20" customWidth="1"/>
    <col min="13833" max="13833" width="6" style="20" customWidth="1"/>
    <col min="13834" max="13834" width="10" style="20" customWidth="1"/>
    <col min="13835" max="13835" width="80" style="20" customWidth="1"/>
    <col min="13836" max="13836" width="30" style="20" customWidth="1"/>
    <col min="13837" max="13837" width="12" style="20" customWidth="1"/>
    <col min="13838" max="13838" width="7" style="20" customWidth="1"/>
    <col min="13839" max="13839" width="10" style="20" customWidth="1"/>
    <col min="13840" max="13840" width="8" style="20" customWidth="1"/>
    <col min="13841" max="13841" width="15" style="20" customWidth="1"/>
    <col min="13842" max="13842" width="20" style="20" customWidth="1"/>
    <col min="13843" max="13843" width="10" style="20" customWidth="1"/>
    <col min="13844" max="13844" width="12" style="20" customWidth="1"/>
    <col min="13845" max="13845" width="9" style="20" customWidth="1"/>
    <col min="13846" max="13846" width="6" style="20" customWidth="1"/>
    <col min="13847" max="13847" width="255" style="20" customWidth="1"/>
    <col min="13848" max="13848" width="12" style="20" customWidth="1"/>
    <col min="13849" max="13849" width="8" style="20" customWidth="1"/>
    <col min="13850" max="13850" width="13" style="20" customWidth="1"/>
    <col min="13851" max="13851" width="60" style="20" customWidth="1"/>
    <col min="13852" max="13853" width="30" style="20" customWidth="1"/>
    <col min="13854" max="13854" width="15" style="20" customWidth="1"/>
    <col min="13855" max="14080" width="11.42578125" style="20"/>
    <col min="14081" max="14081" width="12" style="20" customWidth="1"/>
    <col min="14082" max="14082" width="11" style="20" customWidth="1"/>
    <col min="14083" max="14083" width="30" style="20" customWidth="1"/>
    <col min="14084" max="14084" width="10" style="20" customWidth="1"/>
    <col min="14085" max="14085" width="9" style="20" customWidth="1"/>
    <col min="14086" max="14086" width="5" style="20" customWidth="1"/>
    <col min="14087" max="14087" width="6" style="20" customWidth="1"/>
    <col min="14088" max="14088" width="12" style="20" customWidth="1"/>
    <col min="14089" max="14089" width="6" style="20" customWidth="1"/>
    <col min="14090" max="14090" width="10" style="20" customWidth="1"/>
    <col min="14091" max="14091" width="80" style="20" customWidth="1"/>
    <col min="14092" max="14092" width="30" style="20" customWidth="1"/>
    <col min="14093" max="14093" width="12" style="20" customWidth="1"/>
    <col min="14094" max="14094" width="7" style="20" customWidth="1"/>
    <col min="14095" max="14095" width="10" style="20" customWidth="1"/>
    <col min="14096" max="14096" width="8" style="20" customWidth="1"/>
    <col min="14097" max="14097" width="15" style="20" customWidth="1"/>
    <col min="14098" max="14098" width="20" style="20" customWidth="1"/>
    <col min="14099" max="14099" width="10" style="20" customWidth="1"/>
    <col min="14100" max="14100" width="12" style="20" customWidth="1"/>
    <col min="14101" max="14101" width="9" style="20" customWidth="1"/>
    <col min="14102" max="14102" width="6" style="20" customWidth="1"/>
    <col min="14103" max="14103" width="255" style="20" customWidth="1"/>
    <col min="14104" max="14104" width="12" style="20" customWidth="1"/>
    <col min="14105" max="14105" width="8" style="20" customWidth="1"/>
    <col min="14106" max="14106" width="13" style="20" customWidth="1"/>
    <col min="14107" max="14107" width="60" style="20" customWidth="1"/>
    <col min="14108" max="14109" width="30" style="20" customWidth="1"/>
    <col min="14110" max="14110" width="15" style="20" customWidth="1"/>
    <col min="14111" max="14336" width="11.42578125" style="20"/>
    <col min="14337" max="14337" width="12" style="20" customWidth="1"/>
    <col min="14338" max="14338" width="11" style="20" customWidth="1"/>
    <col min="14339" max="14339" width="30" style="20" customWidth="1"/>
    <col min="14340" max="14340" width="10" style="20" customWidth="1"/>
    <col min="14341" max="14341" width="9" style="20" customWidth="1"/>
    <col min="14342" max="14342" width="5" style="20" customWidth="1"/>
    <col min="14343" max="14343" width="6" style="20" customWidth="1"/>
    <col min="14344" max="14344" width="12" style="20" customWidth="1"/>
    <col min="14345" max="14345" width="6" style="20" customWidth="1"/>
    <col min="14346" max="14346" width="10" style="20" customWidth="1"/>
    <col min="14347" max="14347" width="80" style="20" customWidth="1"/>
    <col min="14348" max="14348" width="30" style="20" customWidth="1"/>
    <col min="14349" max="14349" width="12" style="20" customWidth="1"/>
    <col min="14350" max="14350" width="7" style="20" customWidth="1"/>
    <col min="14351" max="14351" width="10" style="20" customWidth="1"/>
    <col min="14352" max="14352" width="8" style="20" customWidth="1"/>
    <col min="14353" max="14353" width="15" style="20" customWidth="1"/>
    <col min="14354" max="14354" width="20" style="20" customWidth="1"/>
    <col min="14355" max="14355" width="10" style="20" customWidth="1"/>
    <col min="14356" max="14356" width="12" style="20" customWidth="1"/>
    <col min="14357" max="14357" width="9" style="20" customWidth="1"/>
    <col min="14358" max="14358" width="6" style="20" customWidth="1"/>
    <col min="14359" max="14359" width="255" style="20" customWidth="1"/>
    <col min="14360" max="14360" width="12" style="20" customWidth="1"/>
    <col min="14361" max="14361" width="8" style="20" customWidth="1"/>
    <col min="14362" max="14362" width="13" style="20" customWidth="1"/>
    <col min="14363" max="14363" width="60" style="20" customWidth="1"/>
    <col min="14364" max="14365" width="30" style="20" customWidth="1"/>
    <col min="14366" max="14366" width="15" style="20" customWidth="1"/>
    <col min="14367" max="14592" width="11.42578125" style="20"/>
    <col min="14593" max="14593" width="12" style="20" customWidth="1"/>
    <col min="14594" max="14594" width="11" style="20" customWidth="1"/>
    <col min="14595" max="14595" width="30" style="20" customWidth="1"/>
    <col min="14596" max="14596" width="10" style="20" customWidth="1"/>
    <col min="14597" max="14597" width="9" style="20" customWidth="1"/>
    <col min="14598" max="14598" width="5" style="20" customWidth="1"/>
    <col min="14599" max="14599" width="6" style="20" customWidth="1"/>
    <col min="14600" max="14600" width="12" style="20" customWidth="1"/>
    <col min="14601" max="14601" width="6" style="20" customWidth="1"/>
    <col min="14602" max="14602" width="10" style="20" customWidth="1"/>
    <col min="14603" max="14603" width="80" style="20" customWidth="1"/>
    <col min="14604" max="14604" width="30" style="20" customWidth="1"/>
    <col min="14605" max="14605" width="12" style="20" customWidth="1"/>
    <col min="14606" max="14606" width="7" style="20" customWidth="1"/>
    <col min="14607" max="14607" width="10" style="20" customWidth="1"/>
    <col min="14608" max="14608" width="8" style="20" customWidth="1"/>
    <col min="14609" max="14609" width="15" style="20" customWidth="1"/>
    <col min="14610" max="14610" width="20" style="20" customWidth="1"/>
    <col min="14611" max="14611" width="10" style="20" customWidth="1"/>
    <col min="14612" max="14612" width="12" style="20" customWidth="1"/>
    <col min="14613" max="14613" width="9" style="20" customWidth="1"/>
    <col min="14614" max="14614" width="6" style="20" customWidth="1"/>
    <col min="14615" max="14615" width="255" style="20" customWidth="1"/>
    <col min="14616" max="14616" width="12" style="20" customWidth="1"/>
    <col min="14617" max="14617" width="8" style="20" customWidth="1"/>
    <col min="14618" max="14618" width="13" style="20" customWidth="1"/>
    <col min="14619" max="14619" width="60" style="20" customWidth="1"/>
    <col min="14620" max="14621" width="30" style="20" customWidth="1"/>
    <col min="14622" max="14622" width="15" style="20" customWidth="1"/>
    <col min="14623" max="14848" width="11.42578125" style="20"/>
    <col min="14849" max="14849" width="12" style="20" customWidth="1"/>
    <col min="14850" max="14850" width="11" style="20" customWidth="1"/>
    <col min="14851" max="14851" width="30" style="20" customWidth="1"/>
    <col min="14852" max="14852" width="10" style="20" customWidth="1"/>
    <col min="14853" max="14853" width="9" style="20" customWidth="1"/>
    <col min="14854" max="14854" width="5" style="20" customWidth="1"/>
    <col min="14855" max="14855" width="6" style="20" customWidth="1"/>
    <col min="14856" max="14856" width="12" style="20" customWidth="1"/>
    <col min="14857" max="14857" width="6" style="20" customWidth="1"/>
    <col min="14858" max="14858" width="10" style="20" customWidth="1"/>
    <col min="14859" max="14859" width="80" style="20" customWidth="1"/>
    <col min="14860" max="14860" width="30" style="20" customWidth="1"/>
    <col min="14861" max="14861" width="12" style="20" customWidth="1"/>
    <col min="14862" max="14862" width="7" style="20" customWidth="1"/>
    <col min="14863" max="14863" width="10" style="20" customWidth="1"/>
    <col min="14864" max="14864" width="8" style="20" customWidth="1"/>
    <col min="14865" max="14865" width="15" style="20" customWidth="1"/>
    <col min="14866" max="14866" width="20" style="20" customWidth="1"/>
    <col min="14867" max="14867" width="10" style="20" customWidth="1"/>
    <col min="14868" max="14868" width="12" style="20" customWidth="1"/>
    <col min="14869" max="14869" width="9" style="20" customWidth="1"/>
    <col min="14870" max="14870" width="6" style="20" customWidth="1"/>
    <col min="14871" max="14871" width="255" style="20" customWidth="1"/>
    <col min="14872" max="14872" width="12" style="20" customWidth="1"/>
    <col min="14873" max="14873" width="8" style="20" customWidth="1"/>
    <col min="14874" max="14874" width="13" style="20" customWidth="1"/>
    <col min="14875" max="14875" width="60" style="20" customWidth="1"/>
    <col min="14876" max="14877" width="30" style="20" customWidth="1"/>
    <col min="14878" max="14878" width="15" style="20" customWidth="1"/>
    <col min="14879" max="15104" width="11.42578125" style="20"/>
    <col min="15105" max="15105" width="12" style="20" customWidth="1"/>
    <col min="15106" max="15106" width="11" style="20" customWidth="1"/>
    <col min="15107" max="15107" width="30" style="20" customWidth="1"/>
    <col min="15108" max="15108" width="10" style="20" customWidth="1"/>
    <col min="15109" max="15109" width="9" style="20" customWidth="1"/>
    <col min="15110" max="15110" width="5" style="20" customWidth="1"/>
    <col min="15111" max="15111" width="6" style="20" customWidth="1"/>
    <col min="15112" max="15112" width="12" style="20" customWidth="1"/>
    <col min="15113" max="15113" width="6" style="20" customWidth="1"/>
    <col min="15114" max="15114" width="10" style="20" customWidth="1"/>
    <col min="15115" max="15115" width="80" style="20" customWidth="1"/>
    <col min="15116" max="15116" width="30" style="20" customWidth="1"/>
    <col min="15117" max="15117" width="12" style="20" customWidth="1"/>
    <col min="15118" max="15118" width="7" style="20" customWidth="1"/>
    <col min="15119" max="15119" width="10" style="20" customWidth="1"/>
    <col min="15120" max="15120" width="8" style="20" customWidth="1"/>
    <col min="15121" max="15121" width="15" style="20" customWidth="1"/>
    <col min="15122" max="15122" width="20" style="20" customWidth="1"/>
    <col min="15123" max="15123" width="10" style="20" customWidth="1"/>
    <col min="15124" max="15124" width="12" style="20" customWidth="1"/>
    <col min="15125" max="15125" width="9" style="20" customWidth="1"/>
    <col min="15126" max="15126" width="6" style="20" customWidth="1"/>
    <col min="15127" max="15127" width="255" style="20" customWidth="1"/>
    <col min="15128" max="15128" width="12" style="20" customWidth="1"/>
    <col min="15129" max="15129" width="8" style="20" customWidth="1"/>
    <col min="15130" max="15130" width="13" style="20" customWidth="1"/>
    <col min="15131" max="15131" width="60" style="20" customWidth="1"/>
    <col min="15132" max="15133" width="30" style="20" customWidth="1"/>
    <col min="15134" max="15134" width="15" style="20" customWidth="1"/>
    <col min="15135" max="15360" width="11.42578125" style="20"/>
    <col min="15361" max="15361" width="12" style="20" customWidth="1"/>
    <col min="15362" max="15362" width="11" style="20" customWidth="1"/>
    <col min="15363" max="15363" width="30" style="20" customWidth="1"/>
    <col min="15364" max="15364" width="10" style="20" customWidth="1"/>
    <col min="15365" max="15365" width="9" style="20" customWidth="1"/>
    <col min="15366" max="15366" width="5" style="20" customWidth="1"/>
    <col min="15367" max="15367" width="6" style="20" customWidth="1"/>
    <col min="15368" max="15368" width="12" style="20" customWidth="1"/>
    <col min="15369" max="15369" width="6" style="20" customWidth="1"/>
    <col min="15370" max="15370" width="10" style="20" customWidth="1"/>
    <col min="15371" max="15371" width="80" style="20" customWidth="1"/>
    <col min="15372" max="15372" width="30" style="20" customWidth="1"/>
    <col min="15373" max="15373" width="12" style="20" customWidth="1"/>
    <col min="15374" max="15374" width="7" style="20" customWidth="1"/>
    <col min="15375" max="15375" width="10" style="20" customWidth="1"/>
    <col min="15376" max="15376" width="8" style="20" customWidth="1"/>
    <col min="15377" max="15377" width="15" style="20" customWidth="1"/>
    <col min="15378" max="15378" width="20" style="20" customWidth="1"/>
    <col min="15379" max="15379" width="10" style="20" customWidth="1"/>
    <col min="15380" max="15380" width="12" style="20" customWidth="1"/>
    <col min="15381" max="15381" width="9" style="20" customWidth="1"/>
    <col min="15382" max="15382" width="6" style="20" customWidth="1"/>
    <col min="15383" max="15383" width="255" style="20" customWidth="1"/>
    <col min="15384" max="15384" width="12" style="20" customWidth="1"/>
    <col min="15385" max="15385" width="8" style="20" customWidth="1"/>
    <col min="15386" max="15386" width="13" style="20" customWidth="1"/>
    <col min="15387" max="15387" width="60" style="20" customWidth="1"/>
    <col min="15388" max="15389" width="30" style="20" customWidth="1"/>
    <col min="15390" max="15390" width="15" style="20" customWidth="1"/>
    <col min="15391" max="15616" width="11.42578125" style="20"/>
    <col min="15617" max="15617" width="12" style="20" customWidth="1"/>
    <col min="15618" max="15618" width="11" style="20" customWidth="1"/>
    <col min="15619" max="15619" width="30" style="20" customWidth="1"/>
    <col min="15620" max="15620" width="10" style="20" customWidth="1"/>
    <col min="15621" max="15621" width="9" style="20" customWidth="1"/>
    <col min="15622" max="15622" width="5" style="20" customWidth="1"/>
    <col min="15623" max="15623" width="6" style="20" customWidth="1"/>
    <col min="15624" max="15624" width="12" style="20" customWidth="1"/>
    <col min="15625" max="15625" width="6" style="20" customWidth="1"/>
    <col min="15626" max="15626" width="10" style="20" customWidth="1"/>
    <col min="15627" max="15627" width="80" style="20" customWidth="1"/>
    <col min="15628" max="15628" width="30" style="20" customWidth="1"/>
    <col min="15629" max="15629" width="12" style="20" customWidth="1"/>
    <col min="15630" max="15630" width="7" style="20" customWidth="1"/>
    <col min="15631" max="15631" width="10" style="20" customWidth="1"/>
    <col min="15632" max="15632" width="8" style="20" customWidth="1"/>
    <col min="15633" max="15633" width="15" style="20" customWidth="1"/>
    <col min="15634" max="15634" width="20" style="20" customWidth="1"/>
    <col min="15635" max="15635" width="10" style="20" customWidth="1"/>
    <col min="15636" max="15636" width="12" style="20" customWidth="1"/>
    <col min="15637" max="15637" width="9" style="20" customWidth="1"/>
    <col min="15638" max="15638" width="6" style="20" customWidth="1"/>
    <col min="15639" max="15639" width="255" style="20" customWidth="1"/>
    <col min="15640" max="15640" width="12" style="20" customWidth="1"/>
    <col min="15641" max="15641" width="8" style="20" customWidth="1"/>
    <col min="15642" max="15642" width="13" style="20" customWidth="1"/>
    <col min="15643" max="15643" width="60" style="20" customWidth="1"/>
    <col min="15644" max="15645" width="30" style="20" customWidth="1"/>
    <col min="15646" max="15646" width="15" style="20" customWidth="1"/>
    <col min="15647" max="15872" width="11.42578125" style="20"/>
    <col min="15873" max="15873" width="12" style="20" customWidth="1"/>
    <col min="15874" max="15874" width="11" style="20" customWidth="1"/>
    <col min="15875" max="15875" width="30" style="20" customWidth="1"/>
    <col min="15876" max="15876" width="10" style="20" customWidth="1"/>
    <col min="15877" max="15877" width="9" style="20" customWidth="1"/>
    <col min="15878" max="15878" width="5" style="20" customWidth="1"/>
    <col min="15879" max="15879" width="6" style="20" customWidth="1"/>
    <col min="15880" max="15880" width="12" style="20" customWidth="1"/>
    <col min="15881" max="15881" width="6" style="20" customWidth="1"/>
    <col min="15882" max="15882" width="10" style="20" customWidth="1"/>
    <col min="15883" max="15883" width="80" style="20" customWidth="1"/>
    <col min="15884" max="15884" width="30" style="20" customWidth="1"/>
    <col min="15885" max="15885" width="12" style="20" customWidth="1"/>
    <col min="15886" max="15886" width="7" style="20" customWidth="1"/>
    <col min="15887" max="15887" width="10" style="20" customWidth="1"/>
    <col min="15888" max="15888" width="8" style="20" customWidth="1"/>
    <col min="15889" max="15889" width="15" style="20" customWidth="1"/>
    <col min="15890" max="15890" width="20" style="20" customWidth="1"/>
    <col min="15891" max="15891" width="10" style="20" customWidth="1"/>
    <col min="15892" max="15892" width="12" style="20" customWidth="1"/>
    <col min="15893" max="15893" width="9" style="20" customWidth="1"/>
    <col min="15894" max="15894" width="6" style="20" customWidth="1"/>
    <col min="15895" max="15895" width="255" style="20" customWidth="1"/>
    <col min="15896" max="15896" width="12" style="20" customWidth="1"/>
    <col min="15897" max="15897" width="8" style="20" customWidth="1"/>
    <col min="15898" max="15898" width="13" style="20" customWidth="1"/>
    <col min="15899" max="15899" width="60" style="20" customWidth="1"/>
    <col min="15900" max="15901" width="30" style="20" customWidth="1"/>
    <col min="15902" max="15902" width="15" style="20" customWidth="1"/>
    <col min="15903" max="16128" width="11.42578125" style="20"/>
    <col min="16129" max="16129" width="12" style="20" customWidth="1"/>
    <col min="16130" max="16130" width="11" style="20" customWidth="1"/>
    <col min="16131" max="16131" width="30" style="20" customWidth="1"/>
    <col min="16132" max="16132" width="10" style="20" customWidth="1"/>
    <col min="16133" max="16133" width="9" style="20" customWidth="1"/>
    <col min="16134" max="16134" width="5" style="20" customWidth="1"/>
    <col min="16135" max="16135" width="6" style="20" customWidth="1"/>
    <col min="16136" max="16136" width="12" style="20" customWidth="1"/>
    <col min="16137" max="16137" width="6" style="20" customWidth="1"/>
    <col min="16138" max="16138" width="10" style="20" customWidth="1"/>
    <col min="16139" max="16139" width="80" style="20" customWidth="1"/>
    <col min="16140" max="16140" width="30" style="20" customWidth="1"/>
    <col min="16141" max="16141" width="12" style="20" customWidth="1"/>
    <col min="16142" max="16142" width="7" style="20" customWidth="1"/>
    <col min="16143" max="16143" width="10" style="20" customWidth="1"/>
    <col min="16144" max="16144" width="8" style="20" customWidth="1"/>
    <col min="16145" max="16145" width="15" style="20" customWidth="1"/>
    <col min="16146" max="16146" width="20" style="20" customWidth="1"/>
    <col min="16147" max="16147" width="10" style="20" customWidth="1"/>
    <col min="16148" max="16148" width="12" style="20" customWidth="1"/>
    <col min="16149" max="16149" width="9" style="20" customWidth="1"/>
    <col min="16150" max="16150" width="6" style="20" customWidth="1"/>
    <col min="16151" max="16151" width="255" style="20" customWidth="1"/>
    <col min="16152" max="16152" width="12" style="20" customWidth="1"/>
    <col min="16153" max="16153" width="8" style="20" customWidth="1"/>
    <col min="16154" max="16154" width="13" style="20" customWidth="1"/>
    <col min="16155" max="16155" width="60" style="20" customWidth="1"/>
    <col min="16156" max="16157" width="30" style="20" customWidth="1"/>
    <col min="16158" max="16158" width="15" style="20" customWidth="1"/>
    <col min="16159" max="16384" width="11.42578125" style="20"/>
  </cols>
  <sheetData>
    <row r="1" spans="1:30" x14ac:dyDescent="0.25">
      <c r="A1" s="21" t="s">
        <v>43</v>
      </c>
      <c r="B1" s="21" t="s">
        <v>44</v>
      </c>
      <c r="C1" s="21" t="s">
        <v>45</v>
      </c>
      <c r="D1" s="21" t="s">
        <v>46</v>
      </c>
      <c r="E1" s="21" t="s">
        <v>47</v>
      </c>
      <c r="F1" s="21" t="s">
        <v>48</v>
      </c>
      <c r="G1" s="21" t="s">
        <v>49</v>
      </c>
      <c r="H1" s="21" t="s">
        <v>50</v>
      </c>
      <c r="I1" s="21" t="s">
        <v>51</v>
      </c>
      <c r="J1" s="21" t="s">
        <v>52</v>
      </c>
      <c r="K1" s="21" t="s">
        <v>53</v>
      </c>
      <c r="L1" s="21" t="s">
        <v>54</v>
      </c>
      <c r="M1" s="21" t="s">
        <v>55</v>
      </c>
      <c r="N1" s="21" t="s">
        <v>56</v>
      </c>
      <c r="O1" s="21" t="s">
        <v>57</v>
      </c>
      <c r="P1" s="21" t="s">
        <v>58</v>
      </c>
      <c r="Q1" s="21" t="s">
        <v>59</v>
      </c>
      <c r="R1" s="21" t="s">
        <v>60</v>
      </c>
      <c r="S1" s="21" t="s">
        <v>61</v>
      </c>
      <c r="T1" s="21" t="s">
        <v>62</v>
      </c>
      <c r="U1" s="21" t="s">
        <v>63</v>
      </c>
      <c r="V1" s="21" t="s">
        <v>64</v>
      </c>
      <c r="W1" s="21" t="s">
        <v>65</v>
      </c>
      <c r="X1" s="21" t="s">
        <v>66</v>
      </c>
      <c r="Y1" s="21" t="s">
        <v>64</v>
      </c>
      <c r="Z1" s="21" t="s">
        <v>67</v>
      </c>
      <c r="AA1" s="21" t="s">
        <v>68</v>
      </c>
      <c r="AB1" s="21" t="s">
        <v>69</v>
      </c>
      <c r="AC1" s="21" t="s">
        <v>68</v>
      </c>
      <c r="AD1" s="21" t="s">
        <v>68</v>
      </c>
    </row>
    <row r="2" spans="1:30" hidden="1" x14ac:dyDescent="0.25">
      <c r="A2" s="22" t="s">
        <v>594</v>
      </c>
      <c r="B2" s="22" t="s">
        <v>70</v>
      </c>
      <c r="C2" s="22" t="s">
        <v>71</v>
      </c>
      <c r="D2" s="22" t="s">
        <v>72</v>
      </c>
      <c r="E2" s="22" t="s">
        <v>73</v>
      </c>
      <c r="F2" s="22">
        <v>17</v>
      </c>
      <c r="G2" s="22" t="s">
        <v>70</v>
      </c>
      <c r="I2" s="22">
        <v>120</v>
      </c>
      <c r="J2" s="22">
        <v>1</v>
      </c>
      <c r="K2" s="22" t="s">
        <v>74</v>
      </c>
      <c r="L2" s="22" t="s">
        <v>75</v>
      </c>
      <c r="M2" s="22">
        <v>20000000</v>
      </c>
      <c r="N2" s="22">
        <v>0</v>
      </c>
      <c r="O2" s="22">
        <v>1930663</v>
      </c>
      <c r="P2" s="22">
        <v>12</v>
      </c>
      <c r="Q2" s="22" t="s">
        <v>76</v>
      </c>
      <c r="R2" s="22" t="s">
        <v>77</v>
      </c>
      <c r="S2" s="22">
        <v>2</v>
      </c>
      <c r="T2" s="22" t="s">
        <v>594</v>
      </c>
      <c r="U2" s="22" t="s">
        <v>595</v>
      </c>
      <c r="V2" s="22">
        <v>33</v>
      </c>
      <c r="W2" s="22" t="s">
        <v>596</v>
      </c>
      <c r="X2" s="22" t="s">
        <v>597</v>
      </c>
      <c r="Y2" s="22">
        <v>0</v>
      </c>
      <c r="Z2" s="22" t="s">
        <v>81</v>
      </c>
      <c r="AA2" s="22" t="s">
        <v>82</v>
      </c>
      <c r="AB2" s="22" t="s">
        <v>83</v>
      </c>
      <c r="AC2" s="22" t="s">
        <v>84</v>
      </c>
    </row>
    <row r="3" spans="1:30" hidden="1" x14ac:dyDescent="0.25">
      <c r="A3" s="22" t="s">
        <v>598</v>
      </c>
      <c r="B3" s="22" t="s">
        <v>70</v>
      </c>
      <c r="C3" s="22" t="s">
        <v>71</v>
      </c>
      <c r="D3" s="22" t="s">
        <v>72</v>
      </c>
      <c r="E3" s="22" t="s">
        <v>73</v>
      </c>
      <c r="F3" s="22">
        <v>17</v>
      </c>
      <c r="G3" s="22" t="s">
        <v>70</v>
      </c>
      <c r="I3" s="22">
        <v>120</v>
      </c>
      <c r="J3" s="22">
        <v>1</v>
      </c>
      <c r="K3" s="22" t="s">
        <v>74</v>
      </c>
      <c r="L3" s="22" t="s">
        <v>75</v>
      </c>
      <c r="M3" s="22">
        <v>40000000</v>
      </c>
      <c r="N3" s="22">
        <v>0</v>
      </c>
      <c r="O3" s="22">
        <v>1932620</v>
      </c>
      <c r="P3" s="22">
        <v>12</v>
      </c>
      <c r="Q3" s="22" t="s">
        <v>76</v>
      </c>
      <c r="R3" s="22" t="s">
        <v>77</v>
      </c>
      <c r="S3" s="22">
        <v>2</v>
      </c>
      <c r="T3" s="22" t="s">
        <v>598</v>
      </c>
      <c r="U3" s="22" t="s">
        <v>599</v>
      </c>
      <c r="V3" s="22">
        <v>887</v>
      </c>
      <c r="W3" s="22" t="s">
        <v>600</v>
      </c>
      <c r="X3" s="22" t="s">
        <v>601</v>
      </c>
      <c r="Y3" s="22">
        <v>0</v>
      </c>
      <c r="Z3" s="22" t="s">
        <v>81</v>
      </c>
      <c r="AA3" s="22" t="s">
        <v>82</v>
      </c>
      <c r="AB3" s="22" t="s">
        <v>83</v>
      </c>
      <c r="AC3" s="22" t="s">
        <v>84</v>
      </c>
    </row>
    <row r="4" spans="1:30" hidden="1" x14ac:dyDescent="0.25">
      <c r="A4" s="22" t="s">
        <v>445</v>
      </c>
      <c r="B4" s="22" t="s">
        <v>70</v>
      </c>
      <c r="C4" s="22" t="s">
        <v>71</v>
      </c>
      <c r="D4" s="22" t="s">
        <v>72</v>
      </c>
      <c r="E4" s="22" t="s">
        <v>73</v>
      </c>
      <c r="F4" s="22">
        <v>4</v>
      </c>
      <c r="G4" s="22" t="s">
        <v>70</v>
      </c>
      <c r="I4" s="22">
        <v>319</v>
      </c>
      <c r="J4" s="22">
        <v>3</v>
      </c>
      <c r="K4" s="22" t="s">
        <v>74</v>
      </c>
      <c r="L4" s="22" t="s">
        <v>85</v>
      </c>
      <c r="M4" s="22">
        <v>539523.30000000005</v>
      </c>
      <c r="N4" s="22">
        <v>0</v>
      </c>
      <c r="O4" s="22">
        <v>1932628</v>
      </c>
      <c r="P4" s="22">
        <v>12</v>
      </c>
      <c r="Q4" s="22" t="s">
        <v>76</v>
      </c>
      <c r="R4" s="22" t="s">
        <v>77</v>
      </c>
      <c r="S4" s="22">
        <v>2</v>
      </c>
      <c r="T4" s="22" t="s">
        <v>445</v>
      </c>
      <c r="U4" s="22" t="s">
        <v>602</v>
      </c>
      <c r="V4" s="22">
        <v>890</v>
      </c>
      <c r="W4" s="22" t="s">
        <v>603</v>
      </c>
      <c r="X4" s="22" t="s">
        <v>604</v>
      </c>
      <c r="Y4" s="22">
        <v>0</v>
      </c>
      <c r="Z4" s="22" t="s">
        <v>81</v>
      </c>
      <c r="AA4" s="22" t="s">
        <v>89</v>
      </c>
      <c r="AB4" s="22" t="s">
        <v>90</v>
      </c>
      <c r="AC4" s="22" t="s">
        <v>84</v>
      </c>
    </row>
    <row r="5" spans="1:30" hidden="1" x14ac:dyDescent="0.25">
      <c r="A5" s="22" t="s">
        <v>449</v>
      </c>
      <c r="B5" s="22" t="s">
        <v>70</v>
      </c>
      <c r="C5" s="22" t="s">
        <v>71</v>
      </c>
      <c r="D5" s="22" t="s">
        <v>72</v>
      </c>
      <c r="E5" s="22" t="s">
        <v>73</v>
      </c>
      <c r="F5" s="22">
        <v>17</v>
      </c>
      <c r="G5" s="22" t="s">
        <v>70</v>
      </c>
      <c r="I5" s="22">
        <v>120</v>
      </c>
      <c r="J5" s="22">
        <v>8</v>
      </c>
      <c r="K5" s="22" t="s">
        <v>74</v>
      </c>
      <c r="L5" s="22" t="s">
        <v>75</v>
      </c>
      <c r="M5" s="22">
        <v>5403738</v>
      </c>
      <c r="N5" s="22">
        <v>0</v>
      </c>
      <c r="O5" s="22">
        <v>1933182</v>
      </c>
      <c r="P5" s="22">
        <v>12</v>
      </c>
      <c r="Q5" s="22" t="s">
        <v>76</v>
      </c>
      <c r="R5" s="22" t="s">
        <v>77</v>
      </c>
      <c r="S5" s="22">
        <v>2</v>
      </c>
      <c r="T5" s="22" t="s">
        <v>449</v>
      </c>
      <c r="U5" s="22" t="s">
        <v>605</v>
      </c>
      <c r="V5" s="22">
        <v>1083</v>
      </c>
      <c r="W5" s="22" t="s">
        <v>606</v>
      </c>
      <c r="X5" s="22" t="s">
        <v>607</v>
      </c>
      <c r="Y5" s="22">
        <v>0</v>
      </c>
      <c r="Z5" s="22" t="s">
        <v>81</v>
      </c>
      <c r="AA5" s="22" t="s">
        <v>82</v>
      </c>
      <c r="AB5" s="22" t="s">
        <v>83</v>
      </c>
      <c r="AC5" s="22" t="s">
        <v>84</v>
      </c>
    </row>
    <row r="6" spans="1:30" hidden="1" x14ac:dyDescent="0.25">
      <c r="A6" s="22" t="s">
        <v>457</v>
      </c>
      <c r="B6" s="22" t="s">
        <v>70</v>
      </c>
      <c r="C6" s="22" t="s">
        <v>71</v>
      </c>
      <c r="D6" s="22" t="s">
        <v>72</v>
      </c>
      <c r="E6" s="22" t="s">
        <v>73</v>
      </c>
      <c r="F6" s="22">
        <v>17</v>
      </c>
      <c r="G6" s="22" t="s">
        <v>70</v>
      </c>
      <c r="I6" s="22">
        <v>120</v>
      </c>
      <c r="J6" s="22">
        <v>3</v>
      </c>
      <c r="K6" s="22" t="s">
        <v>74</v>
      </c>
      <c r="L6" s="22" t="s">
        <v>75</v>
      </c>
      <c r="M6" s="22">
        <v>154701</v>
      </c>
      <c r="N6" s="22">
        <v>0</v>
      </c>
      <c r="O6" s="22">
        <v>1934896</v>
      </c>
      <c r="P6" s="22">
        <v>12</v>
      </c>
      <c r="Q6" s="22" t="s">
        <v>76</v>
      </c>
      <c r="R6" s="22" t="s">
        <v>77</v>
      </c>
      <c r="S6" s="22">
        <v>2</v>
      </c>
      <c r="T6" s="22" t="s">
        <v>457</v>
      </c>
      <c r="U6" s="22" t="s">
        <v>608</v>
      </c>
      <c r="V6" s="22">
        <v>3031</v>
      </c>
      <c r="W6" s="22" t="s">
        <v>459</v>
      </c>
      <c r="X6" s="22" t="s">
        <v>609</v>
      </c>
      <c r="Y6" s="22">
        <v>0</v>
      </c>
      <c r="Z6" s="22" t="s">
        <v>81</v>
      </c>
      <c r="AA6" s="22" t="s">
        <v>82</v>
      </c>
      <c r="AB6" s="22" t="s">
        <v>83</v>
      </c>
      <c r="AC6" s="22" t="s">
        <v>84</v>
      </c>
    </row>
    <row r="7" spans="1:30" hidden="1" x14ac:dyDescent="0.25">
      <c r="A7" s="22" t="s">
        <v>457</v>
      </c>
      <c r="B7" s="22" t="s">
        <v>70</v>
      </c>
      <c r="C7" s="22" t="s">
        <v>71</v>
      </c>
      <c r="D7" s="22" t="s">
        <v>72</v>
      </c>
      <c r="E7" s="22" t="s">
        <v>73</v>
      </c>
      <c r="F7" s="22">
        <v>17</v>
      </c>
      <c r="G7" s="22" t="s">
        <v>70</v>
      </c>
      <c r="I7" s="22">
        <v>120</v>
      </c>
      <c r="J7" s="22">
        <v>5</v>
      </c>
      <c r="K7" s="22" t="s">
        <v>74</v>
      </c>
      <c r="L7" s="22" t="s">
        <v>75</v>
      </c>
      <c r="M7" s="22">
        <v>606362</v>
      </c>
      <c r="N7" s="22">
        <v>0</v>
      </c>
      <c r="O7" s="22">
        <v>1934899</v>
      </c>
      <c r="P7" s="22">
        <v>12</v>
      </c>
      <c r="Q7" s="22" t="s">
        <v>76</v>
      </c>
      <c r="R7" s="22" t="s">
        <v>77</v>
      </c>
      <c r="S7" s="22">
        <v>2</v>
      </c>
      <c r="T7" s="22" t="s">
        <v>457</v>
      </c>
      <c r="U7" s="22" t="s">
        <v>610</v>
      </c>
      <c r="V7" s="22">
        <v>3034</v>
      </c>
      <c r="W7" s="22" t="s">
        <v>131</v>
      </c>
      <c r="X7" s="22" t="s">
        <v>611</v>
      </c>
      <c r="Y7" s="22">
        <v>0</v>
      </c>
      <c r="Z7" s="22" t="s">
        <v>81</v>
      </c>
      <c r="AA7" s="22" t="s">
        <v>82</v>
      </c>
      <c r="AB7" s="22" t="s">
        <v>83</v>
      </c>
      <c r="AC7" s="22" t="s">
        <v>84</v>
      </c>
    </row>
    <row r="8" spans="1:30" hidden="1" x14ac:dyDescent="0.25">
      <c r="A8" s="22" t="s">
        <v>463</v>
      </c>
      <c r="B8" s="22" t="s">
        <v>70</v>
      </c>
      <c r="C8" s="22" t="s">
        <v>71</v>
      </c>
      <c r="D8" s="22" t="s">
        <v>72</v>
      </c>
      <c r="E8" s="22" t="s">
        <v>73</v>
      </c>
      <c r="F8" s="22">
        <v>4</v>
      </c>
      <c r="G8" s="22" t="s">
        <v>70</v>
      </c>
      <c r="I8" s="22">
        <v>375</v>
      </c>
      <c r="J8" s="22">
        <v>1</v>
      </c>
      <c r="K8" s="22" t="s">
        <v>74</v>
      </c>
      <c r="L8" s="22" t="s">
        <v>111</v>
      </c>
      <c r="M8" s="22">
        <v>13192355</v>
      </c>
      <c r="N8" s="22">
        <v>0</v>
      </c>
      <c r="O8" s="22">
        <v>1935417</v>
      </c>
      <c r="P8" s="22">
        <v>21</v>
      </c>
      <c r="Q8" s="22" t="s">
        <v>112</v>
      </c>
      <c r="R8" s="22" t="s">
        <v>113</v>
      </c>
      <c r="S8" s="22">
        <v>2</v>
      </c>
      <c r="T8" s="22" t="s">
        <v>463</v>
      </c>
      <c r="U8" s="22" t="s">
        <v>612</v>
      </c>
      <c r="V8" s="22">
        <v>3331</v>
      </c>
      <c r="W8" s="22" t="s">
        <v>465</v>
      </c>
      <c r="X8" s="22" t="s">
        <v>613</v>
      </c>
      <c r="Y8" s="22">
        <v>0</v>
      </c>
      <c r="Z8" s="22" t="s">
        <v>81</v>
      </c>
      <c r="AA8" s="22" t="s">
        <v>89</v>
      </c>
      <c r="AB8" s="22" t="s">
        <v>117</v>
      </c>
      <c r="AC8" s="22" t="s">
        <v>84</v>
      </c>
    </row>
    <row r="9" spans="1:30" hidden="1" x14ac:dyDescent="0.25">
      <c r="A9" s="22" t="s">
        <v>463</v>
      </c>
      <c r="B9" s="22" t="s">
        <v>70</v>
      </c>
      <c r="C9" s="22" t="s">
        <v>71</v>
      </c>
      <c r="D9" s="22" t="s">
        <v>72</v>
      </c>
      <c r="E9" s="22" t="s">
        <v>73</v>
      </c>
      <c r="F9" s="22">
        <v>17</v>
      </c>
      <c r="G9" s="22" t="s">
        <v>70</v>
      </c>
      <c r="I9" s="22">
        <v>128</v>
      </c>
      <c r="J9" s="22">
        <v>2</v>
      </c>
      <c r="K9" s="22" t="s">
        <v>74</v>
      </c>
      <c r="L9" s="22" t="s">
        <v>124</v>
      </c>
      <c r="M9" s="22">
        <v>30637909</v>
      </c>
      <c r="N9" s="22">
        <v>0</v>
      </c>
      <c r="O9" s="22">
        <v>1935422</v>
      </c>
      <c r="P9" s="22">
        <v>21</v>
      </c>
      <c r="Q9" s="22" t="s">
        <v>112</v>
      </c>
      <c r="R9" s="22" t="s">
        <v>125</v>
      </c>
      <c r="S9" s="22">
        <v>2</v>
      </c>
      <c r="T9" s="22" t="s">
        <v>463</v>
      </c>
      <c r="U9" s="22" t="s">
        <v>614</v>
      </c>
      <c r="V9" s="22">
        <v>3336</v>
      </c>
      <c r="W9" s="22" t="s">
        <v>468</v>
      </c>
      <c r="X9" s="22" t="s">
        <v>615</v>
      </c>
      <c r="Y9" s="22">
        <v>0</v>
      </c>
      <c r="Z9" s="22" t="s">
        <v>81</v>
      </c>
      <c r="AA9" s="22" t="s">
        <v>82</v>
      </c>
      <c r="AB9" s="22" t="s">
        <v>129</v>
      </c>
      <c r="AC9" s="22" t="s">
        <v>84</v>
      </c>
    </row>
    <row r="10" spans="1:30" hidden="1" x14ac:dyDescent="0.25">
      <c r="A10" s="22" t="s">
        <v>470</v>
      </c>
      <c r="B10" s="22" t="s">
        <v>70</v>
      </c>
      <c r="C10" s="22" t="s">
        <v>71</v>
      </c>
      <c r="D10" s="22" t="s">
        <v>72</v>
      </c>
      <c r="E10" s="22" t="s">
        <v>73</v>
      </c>
      <c r="F10" s="22">
        <v>17</v>
      </c>
      <c r="G10" s="22" t="s">
        <v>70</v>
      </c>
      <c r="I10" s="22">
        <v>120</v>
      </c>
      <c r="J10" s="22">
        <v>3</v>
      </c>
      <c r="K10" s="22" t="s">
        <v>74</v>
      </c>
      <c r="L10" s="22" t="s">
        <v>75</v>
      </c>
      <c r="M10" s="22">
        <v>290584</v>
      </c>
      <c r="N10" s="22">
        <v>0</v>
      </c>
      <c r="O10" s="22">
        <v>1936191</v>
      </c>
      <c r="P10" s="22">
        <v>12</v>
      </c>
      <c r="Q10" s="22" t="s">
        <v>76</v>
      </c>
      <c r="R10" s="22" t="s">
        <v>77</v>
      </c>
      <c r="S10" s="22">
        <v>2</v>
      </c>
      <c r="T10" s="22" t="s">
        <v>471</v>
      </c>
      <c r="U10" s="22" t="s">
        <v>78</v>
      </c>
      <c r="V10" s="22">
        <v>5080</v>
      </c>
      <c r="W10" s="22" t="s">
        <v>79</v>
      </c>
      <c r="X10" s="22" t="s">
        <v>80</v>
      </c>
      <c r="Y10" s="22">
        <v>0</v>
      </c>
      <c r="Z10" s="22" t="s">
        <v>81</v>
      </c>
      <c r="AA10" s="22" t="s">
        <v>82</v>
      </c>
      <c r="AB10" s="22" t="s">
        <v>83</v>
      </c>
      <c r="AC10" s="22" t="s">
        <v>84</v>
      </c>
    </row>
    <row r="11" spans="1:30" hidden="1" x14ac:dyDescent="0.25">
      <c r="A11" s="22" t="s">
        <v>472</v>
      </c>
      <c r="B11" s="22" t="s">
        <v>70</v>
      </c>
      <c r="C11" s="22" t="s">
        <v>71</v>
      </c>
      <c r="D11" s="22" t="s">
        <v>72</v>
      </c>
      <c r="E11" s="22" t="s">
        <v>73</v>
      </c>
      <c r="F11" s="22">
        <v>4</v>
      </c>
      <c r="G11" s="22" t="s">
        <v>70</v>
      </c>
      <c r="I11" s="22">
        <v>319</v>
      </c>
      <c r="J11" s="22">
        <v>4</v>
      </c>
      <c r="K11" s="22" t="s">
        <v>74</v>
      </c>
      <c r="L11" s="22" t="s">
        <v>85</v>
      </c>
      <c r="M11" s="22">
        <v>3277903.63</v>
      </c>
      <c r="N11" s="22">
        <v>0</v>
      </c>
      <c r="O11" s="22">
        <v>1936665</v>
      </c>
      <c r="P11" s="22">
        <v>12</v>
      </c>
      <c r="Q11" s="22" t="s">
        <v>76</v>
      </c>
      <c r="R11" s="22" t="s">
        <v>77</v>
      </c>
      <c r="S11" s="22">
        <v>2</v>
      </c>
      <c r="T11" s="22" t="s">
        <v>473</v>
      </c>
      <c r="U11" s="22" t="s">
        <v>86</v>
      </c>
      <c r="V11" s="22">
        <v>5419</v>
      </c>
      <c r="W11" s="22" t="s">
        <v>87</v>
      </c>
      <c r="X11" s="22" t="s">
        <v>88</v>
      </c>
      <c r="Y11" s="22">
        <v>0</v>
      </c>
      <c r="Z11" s="22" t="s">
        <v>81</v>
      </c>
      <c r="AA11" s="22" t="s">
        <v>89</v>
      </c>
      <c r="AB11" s="22" t="s">
        <v>90</v>
      </c>
      <c r="AC11" s="22" t="s">
        <v>84</v>
      </c>
    </row>
    <row r="12" spans="1:30" hidden="1" x14ac:dyDescent="0.25">
      <c r="A12" s="22" t="s">
        <v>474</v>
      </c>
      <c r="B12" s="22" t="s">
        <v>70</v>
      </c>
      <c r="C12" s="22" t="s">
        <v>71</v>
      </c>
      <c r="D12" s="22" t="s">
        <v>72</v>
      </c>
      <c r="E12" s="22" t="s">
        <v>73</v>
      </c>
      <c r="F12" s="22">
        <v>4</v>
      </c>
      <c r="G12" s="22" t="s">
        <v>70</v>
      </c>
      <c r="I12" s="22">
        <v>319</v>
      </c>
      <c r="J12" s="22">
        <v>3</v>
      </c>
      <c r="K12" s="22" t="s">
        <v>74</v>
      </c>
      <c r="L12" s="22" t="s">
        <v>85</v>
      </c>
      <c r="M12" s="22">
        <v>6314663</v>
      </c>
      <c r="N12" s="22">
        <v>0</v>
      </c>
      <c r="O12" s="22">
        <v>1937838</v>
      </c>
      <c r="P12" s="22">
        <v>12</v>
      </c>
      <c r="Q12" s="22" t="s">
        <v>76</v>
      </c>
      <c r="R12" s="22" t="s">
        <v>77</v>
      </c>
      <c r="S12" s="22">
        <v>2</v>
      </c>
      <c r="T12" s="22" t="s">
        <v>474</v>
      </c>
      <c r="U12" s="22" t="s">
        <v>91</v>
      </c>
      <c r="V12" s="22">
        <v>6439</v>
      </c>
      <c r="W12" s="22" t="s">
        <v>92</v>
      </c>
      <c r="X12" s="22" t="s">
        <v>93</v>
      </c>
      <c r="Y12" s="22">
        <v>0</v>
      </c>
      <c r="Z12" s="22" t="s">
        <v>81</v>
      </c>
      <c r="AA12" s="22" t="s">
        <v>89</v>
      </c>
      <c r="AB12" s="22" t="s">
        <v>90</v>
      </c>
      <c r="AC12" s="22" t="s">
        <v>84</v>
      </c>
    </row>
    <row r="13" spans="1:30" hidden="1" x14ac:dyDescent="0.25">
      <c r="A13" s="22" t="s">
        <v>474</v>
      </c>
      <c r="B13" s="22" t="s">
        <v>70</v>
      </c>
      <c r="C13" s="22" t="s">
        <v>71</v>
      </c>
      <c r="D13" s="22" t="s">
        <v>72</v>
      </c>
      <c r="E13" s="22" t="s">
        <v>73</v>
      </c>
      <c r="F13" s="22">
        <v>4</v>
      </c>
      <c r="G13" s="22" t="s">
        <v>70</v>
      </c>
      <c r="I13" s="22">
        <v>319</v>
      </c>
      <c r="J13" s="22">
        <v>4</v>
      </c>
      <c r="K13" s="22" t="s">
        <v>74</v>
      </c>
      <c r="L13" s="22" t="s">
        <v>85</v>
      </c>
      <c r="M13" s="22">
        <v>148550</v>
      </c>
      <c r="N13" s="22">
        <v>0</v>
      </c>
      <c r="O13" s="22">
        <v>1937839</v>
      </c>
      <c r="P13" s="22">
        <v>12</v>
      </c>
      <c r="Q13" s="22" t="s">
        <v>76</v>
      </c>
      <c r="R13" s="22" t="s">
        <v>77</v>
      </c>
      <c r="S13" s="22">
        <v>2</v>
      </c>
      <c r="T13" s="22" t="s">
        <v>474</v>
      </c>
      <c r="U13" s="22" t="s">
        <v>94</v>
      </c>
      <c r="V13" s="22">
        <v>6440</v>
      </c>
      <c r="W13" s="22" t="s">
        <v>95</v>
      </c>
      <c r="X13" s="22" t="s">
        <v>93</v>
      </c>
      <c r="Y13" s="22">
        <v>0</v>
      </c>
      <c r="Z13" s="22" t="s">
        <v>81</v>
      </c>
      <c r="AA13" s="22" t="s">
        <v>89</v>
      </c>
      <c r="AB13" s="22" t="s">
        <v>90</v>
      </c>
      <c r="AC13" s="22" t="s">
        <v>84</v>
      </c>
    </row>
    <row r="14" spans="1:30" hidden="1" x14ac:dyDescent="0.25">
      <c r="A14" s="22" t="s">
        <v>474</v>
      </c>
      <c r="B14" s="22" t="s">
        <v>70</v>
      </c>
      <c r="C14" s="22" t="s">
        <v>71</v>
      </c>
      <c r="D14" s="22" t="s">
        <v>72</v>
      </c>
      <c r="E14" s="22" t="s">
        <v>73</v>
      </c>
      <c r="F14" s="22">
        <v>17</v>
      </c>
      <c r="G14" s="22" t="s">
        <v>70</v>
      </c>
      <c r="I14" s="22">
        <v>120</v>
      </c>
      <c r="J14" s="22">
        <v>3</v>
      </c>
      <c r="K14" s="22" t="s">
        <v>74</v>
      </c>
      <c r="L14" s="22" t="s">
        <v>75</v>
      </c>
      <c r="M14" s="22">
        <v>1061819</v>
      </c>
      <c r="N14" s="22">
        <v>0</v>
      </c>
      <c r="O14" s="22">
        <v>1937846</v>
      </c>
      <c r="P14" s="22">
        <v>12</v>
      </c>
      <c r="Q14" s="22" t="s">
        <v>76</v>
      </c>
      <c r="R14" s="22" t="s">
        <v>77</v>
      </c>
      <c r="S14" s="22">
        <v>2</v>
      </c>
      <c r="T14" s="22" t="s">
        <v>474</v>
      </c>
      <c r="U14" s="22" t="s">
        <v>96</v>
      </c>
      <c r="V14" s="22">
        <v>6447</v>
      </c>
      <c r="W14" s="22" t="s">
        <v>97</v>
      </c>
      <c r="X14" s="22" t="s">
        <v>98</v>
      </c>
      <c r="Y14" s="22">
        <v>0</v>
      </c>
      <c r="Z14" s="22" t="s">
        <v>81</v>
      </c>
      <c r="AA14" s="22" t="s">
        <v>82</v>
      </c>
      <c r="AB14" s="22" t="s">
        <v>83</v>
      </c>
      <c r="AC14" s="22" t="s">
        <v>84</v>
      </c>
    </row>
    <row r="15" spans="1:30" hidden="1" x14ac:dyDescent="0.25">
      <c r="A15" s="22" t="s">
        <v>475</v>
      </c>
      <c r="B15" s="22" t="s">
        <v>70</v>
      </c>
      <c r="C15" s="22" t="s">
        <v>71</v>
      </c>
      <c r="D15" s="22" t="s">
        <v>72</v>
      </c>
      <c r="E15" s="22" t="s">
        <v>73</v>
      </c>
      <c r="F15" s="22">
        <v>17</v>
      </c>
      <c r="G15" s="22" t="s">
        <v>70</v>
      </c>
      <c r="I15" s="22">
        <v>120</v>
      </c>
      <c r="J15" s="22">
        <v>2</v>
      </c>
      <c r="K15" s="22" t="s">
        <v>74</v>
      </c>
      <c r="L15" s="22" t="s">
        <v>75</v>
      </c>
      <c r="M15" s="22">
        <v>1663041</v>
      </c>
      <c r="N15" s="22">
        <v>0</v>
      </c>
      <c r="O15" s="22">
        <v>1938130</v>
      </c>
      <c r="P15" s="22">
        <v>12</v>
      </c>
      <c r="Q15" s="22" t="s">
        <v>76</v>
      </c>
      <c r="R15" s="22" t="s">
        <v>77</v>
      </c>
      <c r="S15" s="22">
        <v>2</v>
      </c>
      <c r="T15" s="22" t="s">
        <v>476</v>
      </c>
      <c r="U15" s="22" t="s">
        <v>99</v>
      </c>
      <c r="V15" s="22">
        <v>6751</v>
      </c>
      <c r="W15" s="22" t="s">
        <v>100</v>
      </c>
      <c r="X15" s="22" t="s">
        <v>101</v>
      </c>
      <c r="Y15" s="22">
        <v>0</v>
      </c>
      <c r="Z15" s="22" t="s">
        <v>81</v>
      </c>
      <c r="AA15" s="22" t="s">
        <v>82</v>
      </c>
      <c r="AB15" s="22" t="s">
        <v>83</v>
      </c>
      <c r="AC15" s="22" t="s">
        <v>84</v>
      </c>
    </row>
    <row r="16" spans="1:30" hidden="1" x14ac:dyDescent="0.25">
      <c r="A16" s="22" t="s">
        <v>475</v>
      </c>
      <c r="B16" s="22" t="s">
        <v>70</v>
      </c>
      <c r="C16" s="22" t="s">
        <v>71</v>
      </c>
      <c r="D16" s="22" t="s">
        <v>72</v>
      </c>
      <c r="E16" s="22" t="s">
        <v>73</v>
      </c>
      <c r="F16" s="22">
        <v>17</v>
      </c>
      <c r="G16" s="22" t="s">
        <v>70</v>
      </c>
      <c r="I16" s="22">
        <v>120</v>
      </c>
      <c r="J16" s="22">
        <v>6</v>
      </c>
      <c r="K16" s="22" t="s">
        <v>74</v>
      </c>
      <c r="L16" s="22" t="s">
        <v>75</v>
      </c>
      <c r="M16" s="22">
        <v>3037853</v>
      </c>
      <c r="N16" s="22">
        <v>0</v>
      </c>
      <c r="O16" s="22">
        <v>1938141</v>
      </c>
      <c r="P16" s="22">
        <v>12</v>
      </c>
      <c r="Q16" s="22" t="s">
        <v>76</v>
      </c>
      <c r="R16" s="22" t="s">
        <v>77</v>
      </c>
      <c r="S16" s="22">
        <v>2</v>
      </c>
      <c r="T16" s="22" t="s">
        <v>476</v>
      </c>
      <c r="U16" s="22" t="s">
        <v>102</v>
      </c>
      <c r="V16" s="22">
        <v>6761</v>
      </c>
      <c r="W16" s="22" t="s">
        <v>103</v>
      </c>
      <c r="X16" s="22" t="s">
        <v>104</v>
      </c>
      <c r="Y16" s="22">
        <v>0</v>
      </c>
      <c r="Z16" s="22" t="s">
        <v>81</v>
      </c>
      <c r="AA16" s="22" t="s">
        <v>82</v>
      </c>
      <c r="AB16" s="22" t="s">
        <v>83</v>
      </c>
      <c r="AC16" s="22" t="s">
        <v>84</v>
      </c>
    </row>
    <row r="17" spans="1:29" hidden="1" x14ac:dyDescent="0.25">
      <c r="A17" s="22" t="s">
        <v>476</v>
      </c>
      <c r="B17" s="22" t="s">
        <v>70</v>
      </c>
      <c r="C17" s="22" t="s">
        <v>71</v>
      </c>
      <c r="D17" s="22" t="s">
        <v>72</v>
      </c>
      <c r="E17" s="22" t="s">
        <v>73</v>
      </c>
      <c r="F17" s="22">
        <v>17</v>
      </c>
      <c r="G17" s="22" t="s">
        <v>70</v>
      </c>
      <c r="I17" s="22">
        <v>120</v>
      </c>
      <c r="J17" s="22">
        <v>7</v>
      </c>
      <c r="K17" s="22" t="s">
        <v>74</v>
      </c>
      <c r="L17" s="22" t="s">
        <v>75</v>
      </c>
      <c r="M17" s="22">
        <v>430539</v>
      </c>
      <c r="N17" s="22">
        <v>0</v>
      </c>
      <c r="O17" s="22">
        <v>1938379</v>
      </c>
      <c r="P17" s="22">
        <v>12</v>
      </c>
      <c r="Q17" s="22" t="s">
        <v>76</v>
      </c>
      <c r="R17" s="22" t="s">
        <v>77</v>
      </c>
      <c r="S17" s="22">
        <v>2</v>
      </c>
      <c r="T17" s="22" t="s">
        <v>476</v>
      </c>
      <c r="U17" s="22" t="s">
        <v>105</v>
      </c>
      <c r="V17" s="22">
        <v>6999</v>
      </c>
      <c r="W17" s="22" t="s">
        <v>106</v>
      </c>
      <c r="X17" s="22" t="s">
        <v>107</v>
      </c>
      <c r="Y17" s="22">
        <v>0</v>
      </c>
      <c r="Z17" s="22" t="s">
        <v>81</v>
      </c>
      <c r="AA17" s="22" t="s">
        <v>82</v>
      </c>
      <c r="AB17" s="22" t="s">
        <v>83</v>
      </c>
      <c r="AC17" s="22" t="s">
        <v>84</v>
      </c>
    </row>
    <row r="18" spans="1:29" hidden="1" x14ac:dyDescent="0.25">
      <c r="A18" s="22" t="s">
        <v>616</v>
      </c>
      <c r="B18" s="22" t="s">
        <v>70</v>
      </c>
      <c r="C18" s="22" t="s">
        <v>71</v>
      </c>
      <c r="D18" s="22" t="s">
        <v>72</v>
      </c>
      <c r="E18" s="22" t="s">
        <v>73</v>
      </c>
      <c r="F18" s="22">
        <v>17</v>
      </c>
      <c r="G18" s="22" t="s">
        <v>70</v>
      </c>
      <c r="I18" s="22">
        <v>120</v>
      </c>
      <c r="J18" s="22">
        <v>1</v>
      </c>
      <c r="K18" s="22" t="s">
        <v>74</v>
      </c>
      <c r="L18" s="22" t="s">
        <v>75</v>
      </c>
      <c r="M18" s="22">
        <v>10000000</v>
      </c>
      <c r="N18" s="22">
        <v>0</v>
      </c>
      <c r="O18" s="22">
        <v>1938762</v>
      </c>
      <c r="P18" s="22">
        <v>12</v>
      </c>
      <c r="Q18" s="22" t="s">
        <v>76</v>
      </c>
      <c r="R18" s="22" t="s">
        <v>77</v>
      </c>
      <c r="S18" s="22">
        <v>2</v>
      </c>
      <c r="T18" s="22" t="s">
        <v>616</v>
      </c>
      <c r="U18" s="22" t="s">
        <v>108</v>
      </c>
      <c r="V18" s="22">
        <v>7322</v>
      </c>
      <c r="W18" s="22" t="s">
        <v>109</v>
      </c>
      <c r="X18" s="22" t="s">
        <v>110</v>
      </c>
      <c r="Y18" s="22">
        <v>0</v>
      </c>
      <c r="Z18" s="22" t="s">
        <v>81</v>
      </c>
      <c r="AA18" s="22" t="s">
        <v>82</v>
      </c>
      <c r="AB18" s="22" t="s">
        <v>83</v>
      </c>
      <c r="AC18" s="22" t="s">
        <v>84</v>
      </c>
    </row>
    <row r="19" spans="1:29" hidden="1" x14ac:dyDescent="0.25">
      <c r="A19" s="22" t="s">
        <v>477</v>
      </c>
      <c r="B19" s="22" t="s">
        <v>70</v>
      </c>
      <c r="C19" s="22" t="s">
        <v>71</v>
      </c>
      <c r="D19" s="22" t="s">
        <v>72</v>
      </c>
      <c r="E19" s="22" t="s">
        <v>73</v>
      </c>
      <c r="F19" s="22">
        <v>4</v>
      </c>
      <c r="G19" s="22" t="s">
        <v>70</v>
      </c>
      <c r="I19" s="22">
        <v>375</v>
      </c>
      <c r="J19" s="22">
        <v>1</v>
      </c>
      <c r="K19" s="22" t="s">
        <v>74</v>
      </c>
      <c r="L19" s="22" t="s">
        <v>111</v>
      </c>
      <c r="M19" s="22">
        <v>13192355</v>
      </c>
      <c r="N19" s="22">
        <v>0</v>
      </c>
      <c r="O19" s="22">
        <v>1940260</v>
      </c>
      <c r="P19" s="22">
        <v>21</v>
      </c>
      <c r="Q19" s="22" t="s">
        <v>112</v>
      </c>
      <c r="R19" s="22" t="s">
        <v>113</v>
      </c>
      <c r="S19" s="22">
        <v>2</v>
      </c>
      <c r="T19" s="22" t="s">
        <v>478</v>
      </c>
      <c r="U19" s="22" t="s">
        <v>114</v>
      </c>
      <c r="V19" s="22">
        <v>8469</v>
      </c>
      <c r="W19" s="22" t="s">
        <v>115</v>
      </c>
      <c r="X19" s="22" t="s">
        <v>116</v>
      </c>
      <c r="Y19" s="22">
        <v>0</v>
      </c>
      <c r="Z19" s="22" t="s">
        <v>81</v>
      </c>
      <c r="AA19" s="22" t="s">
        <v>89</v>
      </c>
      <c r="AB19" s="22" t="s">
        <v>117</v>
      </c>
      <c r="AC19" s="22" t="s">
        <v>84</v>
      </c>
    </row>
    <row r="20" spans="1:29" hidden="1" x14ac:dyDescent="0.25">
      <c r="A20" s="22" t="s">
        <v>477</v>
      </c>
      <c r="B20" s="22" t="s">
        <v>70</v>
      </c>
      <c r="C20" s="22" t="s">
        <v>71</v>
      </c>
      <c r="D20" s="22" t="s">
        <v>72</v>
      </c>
      <c r="E20" s="22" t="s">
        <v>73</v>
      </c>
      <c r="F20" s="22">
        <v>17</v>
      </c>
      <c r="G20" s="22" t="s">
        <v>70</v>
      </c>
      <c r="I20" s="22">
        <v>120</v>
      </c>
      <c r="J20" s="22">
        <v>8</v>
      </c>
      <c r="K20" s="22" t="s">
        <v>74</v>
      </c>
      <c r="L20" s="22" t="s">
        <v>75</v>
      </c>
      <c r="M20" s="22">
        <v>2253968</v>
      </c>
      <c r="N20" s="22">
        <v>0</v>
      </c>
      <c r="O20" s="22">
        <v>1940239</v>
      </c>
      <c r="P20" s="22">
        <v>12</v>
      </c>
      <c r="Q20" s="22" t="s">
        <v>76</v>
      </c>
      <c r="R20" s="22" t="s">
        <v>77</v>
      </c>
      <c r="S20" s="22">
        <v>2</v>
      </c>
      <c r="T20" s="22" t="s">
        <v>478</v>
      </c>
      <c r="U20" s="22" t="s">
        <v>118</v>
      </c>
      <c r="V20" s="22">
        <v>8448</v>
      </c>
      <c r="W20" s="22" t="s">
        <v>119</v>
      </c>
      <c r="X20" s="22" t="s">
        <v>120</v>
      </c>
      <c r="Y20" s="22">
        <v>0</v>
      </c>
      <c r="Z20" s="22" t="s">
        <v>81</v>
      </c>
      <c r="AA20" s="22" t="s">
        <v>82</v>
      </c>
      <c r="AB20" s="22" t="s">
        <v>83</v>
      </c>
      <c r="AC20" s="22" t="s">
        <v>84</v>
      </c>
    </row>
    <row r="21" spans="1:29" hidden="1" x14ac:dyDescent="0.25">
      <c r="A21" s="22" t="s">
        <v>477</v>
      </c>
      <c r="B21" s="22" t="s">
        <v>70</v>
      </c>
      <c r="C21" s="22" t="s">
        <v>71</v>
      </c>
      <c r="D21" s="22" t="s">
        <v>72</v>
      </c>
      <c r="E21" s="22" t="s">
        <v>73</v>
      </c>
      <c r="F21" s="22">
        <v>17</v>
      </c>
      <c r="G21" s="22" t="s">
        <v>70</v>
      </c>
      <c r="I21" s="22">
        <v>120</v>
      </c>
      <c r="J21" s="22">
        <v>25</v>
      </c>
      <c r="K21" s="22" t="s">
        <v>74</v>
      </c>
      <c r="L21" s="22" t="s">
        <v>75</v>
      </c>
      <c r="M21" s="22">
        <v>154796</v>
      </c>
      <c r="N21" s="22">
        <v>0</v>
      </c>
      <c r="O21" s="22">
        <v>1940265</v>
      </c>
      <c r="P21" s="22">
        <v>12</v>
      </c>
      <c r="Q21" s="22" t="s">
        <v>76</v>
      </c>
      <c r="R21" s="22" t="s">
        <v>77</v>
      </c>
      <c r="S21" s="22">
        <v>2</v>
      </c>
      <c r="T21" s="22" t="s">
        <v>478</v>
      </c>
      <c r="U21" s="22" t="s">
        <v>121</v>
      </c>
      <c r="V21" s="22">
        <v>8474</v>
      </c>
      <c r="W21" s="22" t="s">
        <v>122</v>
      </c>
      <c r="X21" s="22" t="s">
        <v>123</v>
      </c>
      <c r="Y21" s="22">
        <v>0</v>
      </c>
      <c r="Z21" s="22" t="s">
        <v>81</v>
      </c>
      <c r="AA21" s="22" t="s">
        <v>82</v>
      </c>
      <c r="AB21" s="22" t="s">
        <v>83</v>
      </c>
      <c r="AC21" s="22" t="s">
        <v>84</v>
      </c>
    </row>
    <row r="22" spans="1:29" hidden="1" x14ac:dyDescent="0.25">
      <c r="A22" s="22" t="s">
        <v>477</v>
      </c>
      <c r="B22" s="22" t="s">
        <v>70</v>
      </c>
      <c r="C22" s="22" t="s">
        <v>71</v>
      </c>
      <c r="D22" s="22" t="s">
        <v>72</v>
      </c>
      <c r="E22" s="22" t="s">
        <v>73</v>
      </c>
      <c r="F22" s="22">
        <v>17</v>
      </c>
      <c r="G22" s="22" t="s">
        <v>70</v>
      </c>
      <c r="I22" s="22">
        <v>128</v>
      </c>
      <c r="J22" s="22">
        <v>31</v>
      </c>
      <c r="K22" s="22" t="s">
        <v>74</v>
      </c>
      <c r="L22" s="22" t="s">
        <v>124</v>
      </c>
      <c r="M22" s="22">
        <v>30637909</v>
      </c>
      <c r="N22" s="22">
        <v>0</v>
      </c>
      <c r="O22" s="22">
        <v>1940270</v>
      </c>
      <c r="P22" s="22">
        <v>21</v>
      </c>
      <c r="Q22" s="22" t="s">
        <v>112</v>
      </c>
      <c r="R22" s="22" t="s">
        <v>125</v>
      </c>
      <c r="S22" s="22">
        <v>2</v>
      </c>
      <c r="T22" s="22" t="s">
        <v>478</v>
      </c>
      <c r="U22" s="22" t="s">
        <v>126</v>
      </c>
      <c r="V22" s="22">
        <v>8479</v>
      </c>
      <c r="W22" s="22" t="s">
        <v>127</v>
      </c>
      <c r="X22" s="22" t="s">
        <v>128</v>
      </c>
      <c r="Y22" s="22">
        <v>0</v>
      </c>
      <c r="Z22" s="22" t="s">
        <v>81</v>
      </c>
      <c r="AA22" s="22" t="s">
        <v>82</v>
      </c>
      <c r="AB22" s="22" t="s">
        <v>129</v>
      </c>
      <c r="AC22" s="22" t="s">
        <v>84</v>
      </c>
    </row>
    <row r="23" spans="1:29" hidden="1" x14ac:dyDescent="0.25">
      <c r="A23" s="22" t="s">
        <v>478</v>
      </c>
      <c r="B23" s="22" t="s">
        <v>70</v>
      </c>
      <c r="C23" s="22" t="s">
        <v>71</v>
      </c>
      <c r="D23" s="22" t="s">
        <v>72</v>
      </c>
      <c r="E23" s="22" t="s">
        <v>73</v>
      </c>
      <c r="F23" s="22">
        <v>17</v>
      </c>
      <c r="G23" s="22" t="s">
        <v>70</v>
      </c>
      <c r="I23" s="22">
        <v>120</v>
      </c>
      <c r="J23" s="22">
        <v>27</v>
      </c>
      <c r="K23" s="22" t="s">
        <v>74</v>
      </c>
      <c r="L23" s="22" t="s">
        <v>75</v>
      </c>
      <c r="M23" s="22">
        <v>1978473</v>
      </c>
      <c r="N23" s="22">
        <v>0</v>
      </c>
      <c r="O23" s="22">
        <v>1940438</v>
      </c>
      <c r="P23" s="22">
        <v>12</v>
      </c>
      <c r="Q23" s="22" t="s">
        <v>76</v>
      </c>
      <c r="R23" s="22" t="s">
        <v>77</v>
      </c>
      <c r="S23" s="22">
        <v>2</v>
      </c>
      <c r="T23" s="22" t="s">
        <v>478</v>
      </c>
      <c r="U23" s="22" t="s">
        <v>130</v>
      </c>
      <c r="V23" s="22">
        <v>8581</v>
      </c>
      <c r="W23" s="22" t="s">
        <v>131</v>
      </c>
      <c r="X23" s="22" t="s">
        <v>132</v>
      </c>
      <c r="Y23" s="22">
        <v>0</v>
      </c>
      <c r="Z23" s="22" t="s">
        <v>81</v>
      </c>
      <c r="AA23" s="22" t="s">
        <v>82</v>
      </c>
      <c r="AB23" s="22" t="s">
        <v>83</v>
      </c>
      <c r="AC23" s="22" t="s">
        <v>84</v>
      </c>
    </row>
    <row r="24" spans="1:29" hidden="1" x14ac:dyDescent="0.25">
      <c r="A24" s="22" t="s">
        <v>479</v>
      </c>
      <c r="B24" s="22" t="s">
        <v>70</v>
      </c>
      <c r="C24" s="22" t="s">
        <v>71</v>
      </c>
      <c r="D24" s="22" t="s">
        <v>72</v>
      </c>
      <c r="E24" s="22" t="s">
        <v>73</v>
      </c>
      <c r="F24" s="22">
        <v>17</v>
      </c>
      <c r="G24" s="22" t="s">
        <v>70</v>
      </c>
      <c r="I24" s="22">
        <v>120</v>
      </c>
      <c r="J24" s="22">
        <v>2</v>
      </c>
      <c r="K24" s="22" t="s">
        <v>74</v>
      </c>
      <c r="L24" s="22" t="s">
        <v>75</v>
      </c>
      <c r="M24" s="22">
        <v>611090</v>
      </c>
      <c r="N24" s="22">
        <v>0</v>
      </c>
      <c r="O24" s="22">
        <v>1940706</v>
      </c>
      <c r="P24" s="22">
        <v>12</v>
      </c>
      <c r="Q24" s="22" t="s">
        <v>76</v>
      </c>
      <c r="R24" s="22" t="s">
        <v>77</v>
      </c>
      <c r="S24" s="22">
        <v>2</v>
      </c>
      <c r="T24" s="22" t="s">
        <v>479</v>
      </c>
      <c r="U24" s="22" t="s">
        <v>133</v>
      </c>
      <c r="V24" s="22">
        <v>8784</v>
      </c>
      <c r="W24" s="22" t="s">
        <v>134</v>
      </c>
      <c r="X24" s="22" t="s">
        <v>135</v>
      </c>
      <c r="Y24" s="22">
        <v>0</v>
      </c>
      <c r="Z24" s="22" t="s">
        <v>81</v>
      </c>
      <c r="AA24" s="22" t="s">
        <v>82</v>
      </c>
      <c r="AB24" s="22" t="s">
        <v>83</v>
      </c>
      <c r="AC24" s="22" t="s">
        <v>84</v>
      </c>
    </row>
    <row r="25" spans="1:29" hidden="1" x14ac:dyDescent="0.25">
      <c r="A25" s="22" t="s">
        <v>480</v>
      </c>
      <c r="B25" s="22" t="s">
        <v>70</v>
      </c>
      <c r="C25" s="22" t="s">
        <v>71</v>
      </c>
      <c r="D25" s="22" t="s">
        <v>72</v>
      </c>
      <c r="E25" s="22" t="s">
        <v>73</v>
      </c>
      <c r="F25" s="22">
        <v>17</v>
      </c>
      <c r="G25" s="22" t="s">
        <v>70</v>
      </c>
      <c r="I25" s="22">
        <v>120</v>
      </c>
      <c r="J25" s="22">
        <v>3</v>
      </c>
      <c r="K25" s="22" t="s">
        <v>74</v>
      </c>
      <c r="L25" s="22" t="s">
        <v>75</v>
      </c>
      <c r="M25" s="22">
        <v>53085</v>
      </c>
      <c r="N25" s="22">
        <v>0</v>
      </c>
      <c r="O25" s="22">
        <v>1940954</v>
      </c>
      <c r="P25" s="22">
        <v>12</v>
      </c>
      <c r="Q25" s="22" t="s">
        <v>76</v>
      </c>
      <c r="R25" s="22" t="s">
        <v>77</v>
      </c>
      <c r="S25" s="22">
        <v>2</v>
      </c>
      <c r="T25" s="22" t="s">
        <v>481</v>
      </c>
      <c r="U25" s="22" t="s">
        <v>136</v>
      </c>
      <c r="V25" s="22">
        <v>9001</v>
      </c>
      <c r="W25" s="22" t="s">
        <v>137</v>
      </c>
      <c r="X25" s="22" t="s">
        <v>138</v>
      </c>
      <c r="Y25" s="22">
        <v>0</v>
      </c>
      <c r="Z25" s="22" t="s">
        <v>81</v>
      </c>
      <c r="AA25" s="22" t="s">
        <v>82</v>
      </c>
      <c r="AB25" s="22" t="s">
        <v>83</v>
      </c>
      <c r="AC25" s="22" t="s">
        <v>84</v>
      </c>
    </row>
    <row r="26" spans="1:29" hidden="1" x14ac:dyDescent="0.25">
      <c r="A26" s="22" t="s">
        <v>482</v>
      </c>
      <c r="B26" s="22" t="s">
        <v>70</v>
      </c>
      <c r="C26" s="22" t="s">
        <v>71</v>
      </c>
      <c r="D26" s="22" t="s">
        <v>72</v>
      </c>
      <c r="E26" s="22" t="s">
        <v>73</v>
      </c>
      <c r="F26" s="22">
        <v>4</v>
      </c>
      <c r="G26" s="22" t="s">
        <v>70</v>
      </c>
      <c r="I26" s="22">
        <v>319</v>
      </c>
      <c r="J26" s="22">
        <v>3</v>
      </c>
      <c r="K26" s="22" t="s">
        <v>74</v>
      </c>
      <c r="L26" s="22" t="s">
        <v>85</v>
      </c>
      <c r="M26" s="22">
        <v>2185447.7000000002</v>
      </c>
      <c r="N26" s="22">
        <v>0</v>
      </c>
      <c r="O26" s="22">
        <v>1941480</v>
      </c>
      <c r="P26" s="22">
        <v>12</v>
      </c>
      <c r="Q26" s="22" t="s">
        <v>76</v>
      </c>
      <c r="R26" s="22" t="s">
        <v>77</v>
      </c>
      <c r="S26" s="22">
        <v>2</v>
      </c>
      <c r="T26" s="22" t="s">
        <v>482</v>
      </c>
      <c r="U26" s="22" t="s">
        <v>139</v>
      </c>
      <c r="V26" s="22">
        <v>9447</v>
      </c>
      <c r="W26" s="22" t="s">
        <v>140</v>
      </c>
      <c r="X26" s="22" t="s">
        <v>141</v>
      </c>
      <c r="Y26" s="22">
        <v>0</v>
      </c>
      <c r="Z26" s="22" t="s">
        <v>81</v>
      </c>
      <c r="AA26" s="22" t="s">
        <v>89</v>
      </c>
      <c r="AB26" s="22" t="s">
        <v>90</v>
      </c>
      <c r="AC26" s="22" t="s">
        <v>84</v>
      </c>
    </row>
    <row r="27" spans="1:29" hidden="1" x14ac:dyDescent="0.25">
      <c r="A27" s="22" t="s">
        <v>483</v>
      </c>
      <c r="B27" s="22" t="s">
        <v>70</v>
      </c>
      <c r="C27" s="22" t="s">
        <v>71</v>
      </c>
      <c r="D27" s="22" t="s">
        <v>72</v>
      </c>
      <c r="E27" s="22" t="s">
        <v>73</v>
      </c>
      <c r="F27" s="22">
        <v>4</v>
      </c>
      <c r="G27" s="22" t="s">
        <v>70</v>
      </c>
      <c r="I27" s="22">
        <v>319</v>
      </c>
      <c r="J27" s="22">
        <v>3</v>
      </c>
      <c r="K27" s="22" t="s">
        <v>74</v>
      </c>
      <c r="L27" s="22" t="s">
        <v>85</v>
      </c>
      <c r="M27" s="22">
        <v>4101413</v>
      </c>
      <c r="N27" s="22">
        <v>0</v>
      </c>
      <c r="O27" s="22">
        <v>1943336</v>
      </c>
      <c r="P27" s="22">
        <v>12</v>
      </c>
      <c r="Q27" s="22" t="s">
        <v>76</v>
      </c>
      <c r="R27" s="22" t="s">
        <v>77</v>
      </c>
      <c r="S27" s="22">
        <v>2</v>
      </c>
      <c r="T27" s="22" t="s">
        <v>483</v>
      </c>
      <c r="U27" s="22" t="s">
        <v>142</v>
      </c>
      <c r="V27" s="22">
        <v>11211</v>
      </c>
      <c r="W27" s="22" t="s">
        <v>143</v>
      </c>
      <c r="X27" s="22" t="s">
        <v>144</v>
      </c>
      <c r="Y27" s="22">
        <v>0</v>
      </c>
      <c r="Z27" s="22" t="s">
        <v>81</v>
      </c>
      <c r="AA27" s="22" t="s">
        <v>89</v>
      </c>
      <c r="AB27" s="22" t="s">
        <v>90</v>
      </c>
      <c r="AC27" s="22" t="s">
        <v>84</v>
      </c>
    </row>
    <row r="28" spans="1:29" hidden="1" x14ac:dyDescent="0.25">
      <c r="A28" s="22" t="s">
        <v>483</v>
      </c>
      <c r="B28" s="22" t="s">
        <v>70</v>
      </c>
      <c r="C28" s="22" t="s">
        <v>71</v>
      </c>
      <c r="D28" s="22" t="s">
        <v>72</v>
      </c>
      <c r="E28" s="22" t="s">
        <v>73</v>
      </c>
      <c r="F28" s="22">
        <v>4</v>
      </c>
      <c r="G28" s="22" t="s">
        <v>70</v>
      </c>
      <c r="I28" s="22">
        <v>319</v>
      </c>
      <c r="J28" s="22">
        <v>4</v>
      </c>
      <c r="K28" s="22" t="s">
        <v>74</v>
      </c>
      <c r="L28" s="22" t="s">
        <v>85</v>
      </c>
      <c r="M28" s="22">
        <v>507022</v>
      </c>
      <c r="N28" s="22">
        <v>0</v>
      </c>
      <c r="O28" s="22">
        <v>1943337</v>
      </c>
      <c r="P28" s="22">
        <v>12</v>
      </c>
      <c r="Q28" s="22" t="s">
        <v>76</v>
      </c>
      <c r="R28" s="22" t="s">
        <v>77</v>
      </c>
      <c r="S28" s="22">
        <v>2</v>
      </c>
      <c r="T28" s="22" t="s">
        <v>483</v>
      </c>
      <c r="U28" s="22" t="s">
        <v>145</v>
      </c>
      <c r="V28" s="22">
        <v>11212</v>
      </c>
      <c r="W28" s="22" t="s">
        <v>146</v>
      </c>
      <c r="X28" s="22" t="s">
        <v>144</v>
      </c>
      <c r="Y28" s="22">
        <v>0</v>
      </c>
      <c r="Z28" s="22" t="s">
        <v>81</v>
      </c>
      <c r="AA28" s="22" t="s">
        <v>89</v>
      </c>
      <c r="AB28" s="22" t="s">
        <v>90</v>
      </c>
      <c r="AC28" s="22" t="s">
        <v>84</v>
      </c>
    </row>
    <row r="29" spans="1:29" hidden="1" x14ac:dyDescent="0.25">
      <c r="A29" s="22" t="s">
        <v>483</v>
      </c>
      <c r="B29" s="22" t="s">
        <v>70</v>
      </c>
      <c r="C29" s="22" t="s">
        <v>71</v>
      </c>
      <c r="D29" s="22" t="s">
        <v>72</v>
      </c>
      <c r="E29" s="22" t="s">
        <v>73</v>
      </c>
      <c r="F29" s="22">
        <v>17</v>
      </c>
      <c r="G29" s="22" t="s">
        <v>70</v>
      </c>
      <c r="I29" s="22">
        <v>120</v>
      </c>
      <c r="J29" s="22">
        <v>2</v>
      </c>
      <c r="K29" s="22" t="s">
        <v>74</v>
      </c>
      <c r="L29" s="22" t="s">
        <v>75</v>
      </c>
      <c r="M29" s="22">
        <v>771402</v>
      </c>
      <c r="N29" s="22">
        <v>0</v>
      </c>
      <c r="O29" s="22">
        <v>1943528</v>
      </c>
      <c r="P29" s="22">
        <v>12</v>
      </c>
      <c r="Q29" s="22" t="s">
        <v>76</v>
      </c>
      <c r="R29" s="22" t="s">
        <v>77</v>
      </c>
      <c r="S29" s="22">
        <v>2</v>
      </c>
      <c r="T29" s="22" t="s">
        <v>483</v>
      </c>
      <c r="U29" s="22" t="s">
        <v>147</v>
      </c>
      <c r="V29" s="22">
        <v>11365</v>
      </c>
      <c r="W29" s="22" t="s">
        <v>148</v>
      </c>
      <c r="X29" s="22" t="s">
        <v>149</v>
      </c>
      <c r="Y29" s="22">
        <v>0</v>
      </c>
      <c r="Z29" s="22" t="s">
        <v>81</v>
      </c>
      <c r="AA29" s="22" t="s">
        <v>82</v>
      </c>
      <c r="AB29" s="22" t="s">
        <v>83</v>
      </c>
      <c r="AC29" s="22" t="s">
        <v>84</v>
      </c>
    </row>
    <row r="30" spans="1:29" hidden="1" x14ac:dyDescent="0.25">
      <c r="A30" s="22" t="s">
        <v>483</v>
      </c>
      <c r="B30" s="22" t="s">
        <v>70</v>
      </c>
      <c r="C30" s="22" t="s">
        <v>71</v>
      </c>
      <c r="D30" s="22" t="s">
        <v>72</v>
      </c>
      <c r="E30" s="22" t="s">
        <v>73</v>
      </c>
      <c r="F30" s="22">
        <v>17</v>
      </c>
      <c r="G30" s="22" t="s">
        <v>70</v>
      </c>
      <c r="I30" s="22">
        <v>120</v>
      </c>
      <c r="J30" s="22">
        <v>3</v>
      </c>
      <c r="K30" s="22" t="s">
        <v>74</v>
      </c>
      <c r="L30" s="22" t="s">
        <v>75</v>
      </c>
      <c r="M30" s="22">
        <v>1675266</v>
      </c>
      <c r="N30" s="22">
        <v>0</v>
      </c>
      <c r="O30" s="22">
        <v>1943329</v>
      </c>
      <c r="P30" s="22">
        <v>12</v>
      </c>
      <c r="Q30" s="22" t="s">
        <v>76</v>
      </c>
      <c r="R30" s="22" t="s">
        <v>77</v>
      </c>
      <c r="S30" s="22">
        <v>2</v>
      </c>
      <c r="T30" s="22" t="s">
        <v>483</v>
      </c>
      <c r="U30" s="22" t="s">
        <v>150</v>
      </c>
      <c r="V30" s="22">
        <v>11204</v>
      </c>
      <c r="W30" s="22" t="s">
        <v>100</v>
      </c>
      <c r="X30" s="22" t="s">
        <v>151</v>
      </c>
      <c r="Y30" s="22">
        <v>0</v>
      </c>
      <c r="Z30" s="22" t="s">
        <v>81</v>
      </c>
      <c r="AA30" s="22" t="s">
        <v>82</v>
      </c>
      <c r="AB30" s="22" t="s">
        <v>83</v>
      </c>
      <c r="AC30" s="22" t="s">
        <v>84</v>
      </c>
    </row>
    <row r="31" spans="1:29" hidden="1" x14ac:dyDescent="0.25">
      <c r="A31" s="22" t="s">
        <v>483</v>
      </c>
      <c r="B31" s="22" t="s">
        <v>70</v>
      </c>
      <c r="C31" s="22" t="s">
        <v>71</v>
      </c>
      <c r="D31" s="22" t="s">
        <v>72</v>
      </c>
      <c r="E31" s="22" t="s">
        <v>73</v>
      </c>
      <c r="F31" s="22">
        <v>17</v>
      </c>
      <c r="G31" s="22" t="s">
        <v>70</v>
      </c>
      <c r="I31" s="22">
        <v>120</v>
      </c>
      <c r="J31" s="22">
        <v>15</v>
      </c>
      <c r="K31" s="22" t="s">
        <v>74</v>
      </c>
      <c r="L31" s="22" t="s">
        <v>75</v>
      </c>
      <c r="M31" s="22">
        <v>2777032</v>
      </c>
      <c r="N31" s="22">
        <v>0</v>
      </c>
      <c r="O31" s="22">
        <v>1943544</v>
      </c>
      <c r="P31" s="22">
        <v>12</v>
      </c>
      <c r="Q31" s="22" t="s">
        <v>76</v>
      </c>
      <c r="R31" s="22" t="s">
        <v>77</v>
      </c>
      <c r="S31" s="22">
        <v>2</v>
      </c>
      <c r="T31" s="22" t="s">
        <v>483</v>
      </c>
      <c r="U31" s="22" t="s">
        <v>152</v>
      </c>
      <c r="V31" s="22">
        <v>11381</v>
      </c>
      <c r="W31" s="22" t="s">
        <v>153</v>
      </c>
      <c r="X31" s="22" t="s">
        <v>154</v>
      </c>
      <c r="Y31" s="22">
        <v>0</v>
      </c>
      <c r="Z31" s="22" t="s">
        <v>81</v>
      </c>
      <c r="AA31" s="22" t="s">
        <v>82</v>
      </c>
      <c r="AB31" s="22" t="s">
        <v>83</v>
      </c>
      <c r="AC31" s="22" t="s">
        <v>84</v>
      </c>
    </row>
    <row r="32" spans="1:29" s="34" customFormat="1" ht="12.75" customHeight="1" x14ac:dyDescent="0.25">
      <c r="A32" s="33" t="s">
        <v>489</v>
      </c>
      <c r="B32" s="33" t="s">
        <v>70</v>
      </c>
      <c r="C32" s="33" t="s">
        <v>71</v>
      </c>
      <c r="D32" s="33" t="s">
        <v>72</v>
      </c>
      <c r="E32" s="33" t="s">
        <v>73</v>
      </c>
      <c r="F32" s="33">
        <v>4</v>
      </c>
      <c r="G32" s="33" t="s">
        <v>70</v>
      </c>
      <c r="I32" s="33">
        <v>375</v>
      </c>
      <c r="J32" s="33">
        <v>1</v>
      </c>
      <c r="K32" s="33" t="s">
        <v>74</v>
      </c>
      <c r="L32" s="33" t="s">
        <v>111</v>
      </c>
      <c r="M32" s="35">
        <v>13192355</v>
      </c>
      <c r="N32" s="33">
        <v>0</v>
      </c>
      <c r="O32" s="33">
        <v>1946880</v>
      </c>
      <c r="P32" s="33">
        <v>21</v>
      </c>
      <c r="Q32" s="33" t="s">
        <v>112</v>
      </c>
      <c r="R32" s="33" t="s">
        <v>113</v>
      </c>
      <c r="S32" s="33">
        <v>2</v>
      </c>
      <c r="T32" s="33" t="s">
        <v>490</v>
      </c>
      <c r="U32" s="33" t="s">
        <v>617</v>
      </c>
      <c r="V32" s="33">
        <v>14101</v>
      </c>
      <c r="W32" s="33" t="s">
        <v>157</v>
      </c>
      <c r="X32" s="33" t="s">
        <v>158</v>
      </c>
      <c r="Y32" s="33">
        <v>0</v>
      </c>
      <c r="Z32" s="33" t="s">
        <v>81</v>
      </c>
      <c r="AA32" s="33" t="s">
        <v>89</v>
      </c>
      <c r="AB32" s="33" t="s">
        <v>117</v>
      </c>
      <c r="AC32" s="33" t="s">
        <v>84</v>
      </c>
    </row>
    <row r="33" spans="1:29" hidden="1" x14ac:dyDescent="0.25">
      <c r="A33" s="22" t="s">
        <v>489</v>
      </c>
      <c r="B33" s="22" t="s">
        <v>70</v>
      </c>
      <c r="C33" s="22" t="s">
        <v>71</v>
      </c>
      <c r="D33" s="22" t="s">
        <v>72</v>
      </c>
      <c r="E33" s="22" t="s">
        <v>73</v>
      </c>
      <c r="F33" s="22">
        <v>17</v>
      </c>
      <c r="G33" s="22" t="s">
        <v>70</v>
      </c>
      <c r="I33" s="22">
        <v>128</v>
      </c>
      <c r="J33" s="22">
        <v>2</v>
      </c>
      <c r="K33" s="22" t="s">
        <v>74</v>
      </c>
      <c r="L33" s="22" t="s">
        <v>124</v>
      </c>
      <c r="M33" s="22">
        <v>30637909</v>
      </c>
      <c r="N33" s="22">
        <v>0</v>
      </c>
      <c r="O33" s="22">
        <v>1946885</v>
      </c>
      <c r="P33" s="22">
        <v>21</v>
      </c>
      <c r="Q33" s="22" t="s">
        <v>112</v>
      </c>
      <c r="R33" s="22" t="s">
        <v>125</v>
      </c>
      <c r="S33" s="22">
        <v>2</v>
      </c>
      <c r="T33" s="22" t="s">
        <v>489</v>
      </c>
      <c r="U33" s="22" t="s">
        <v>618</v>
      </c>
      <c r="V33" s="22">
        <v>14106</v>
      </c>
      <c r="W33" s="22" t="s">
        <v>160</v>
      </c>
      <c r="X33" s="22" t="s">
        <v>161</v>
      </c>
      <c r="Y33" s="22">
        <v>0</v>
      </c>
      <c r="Z33" s="22" t="s">
        <v>81</v>
      </c>
      <c r="AA33" s="22" t="s">
        <v>82</v>
      </c>
      <c r="AB33" s="22" t="s">
        <v>129</v>
      </c>
      <c r="AC33" s="22" t="s">
        <v>84</v>
      </c>
    </row>
    <row r="34" spans="1:29" s="18" customFormat="1" x14ac:dyDescent="0.25">
      <c r="A34" s="17" t="s">
        <v>493</v>
      </c>
      <c r="B34" s="17" t="s">
        <v>70</v>
      </c>
      <c r="C34" s="17" t="s">
        <v>71</v>
      </c>
      <c r="D34" s="17" t="s">
        <v>72</v>
      </c>
      <c r="E34" s="17" t="s">
        <v>73</v>
      </c>
      <c r="F34" s="17">
        <v>17</v>
      </c>
      <c r="G34" s="17" t="s">
        <v>70</v>
      </c>
      <c r="I34" s="17">
        <v>120</v>
      </c>
      <c r="J34" s="17">
        <v>3</v>
      </c>
      <c r="K34" s="17" t="s">
        <v>74</v>
      </c>
      <c r="L34" s="17" t="s">
        <v>75</v>
      </c>
      <c r="M34" s="19">
        <v>105734</v>
      </c>
      <c r="N34" s="17">
        <v>0</v>
      </c>
      <c r="O34" s="17">
        <v>1947809</v>
      </c>
      <c r="P34" s="17">
        <v>12</v>
      </c>
      <c r="Q34" s="17" t="s">
        <v>76</v>
      </c>
      <c r="R34" s="17" t="s">
        <v>77</v>
      </c>
      <c r="S34" s="17">
        <v>2</v>
      </c>
      <c r="T34" s="17" t="s">
        <v>493</v>
      </c>
      <c r="U34" s="17" t="s">
        <v>619</v>
      </c>
      <c r="V34" s="17">
        <v>14838</v>
      </c>
      <c r="W34" s="17" t="s">
        <v>495</v>
      </c>
      <c r="X34" s="17" t="s">
        <v>496</v>
      </c>
      <c r="Y34" s="17">
        <v>0</v>
      </c>
      <c r="Z34" s="17" t="s">
        <v>81</v>
      </c>
      <c r="AA34" s="17" t="s">
        <v>82</v>
      </c>
      <c r="AB34" s="17" t="s">
        <v>83</v>
      </c>
      <c r="AC34" s="17" t="s">
        <v>84</v>
      </c>
    </row>
    <row r="35" spans="1:29" s="28" customFormat="1" x14ac:dyDescent="0.25">
      <c r="A35" s="27" t="s">
        <v>497</v>
      </c>
      <c r="B35" s="27" t="s">
        <v>70</v>
      </c>
      <c r="C35" s="27" t="s">
        <v>71</v>
      </c>
      <c r="D35" s="27" t="s">
        <v>72</v>
      </c>
      <c r="E35" s="27" t="s">
        <v>73</v>
      </c>
      <c r="F35" s="27">
        <v>4</v>
      </c>
      <c r="G35" s="27" t="s">
        <v>70</v>
      </c>
      <c r="I35" s="27">
        <v>319</v>
      </c>
      <c r="J35" s="27">
        <v>1</v>
      </c>
      <c r="K35" s="27" t="s">
        <v>74</v>
      </c>
      <c r="L35" s="27" t="s">
        <v>85</v>
      </c>
      <c r="M35" s="29">
        <v>2031703.7</v>
      </c>
      <c r="N35" s="27">
        <v>0</v>
      </c>
      <c r="O35" s="27">
        <v>1948346</v>
      </c>
      <c r="P35" s="27">
        <v>12</v>
      </c>
      <c r="Q35" s="27" t="s">
        <v>76</v>
      </c>
      <c r="R35" s="27" t="s">
        <v>77</v>
      </c>
      <c r="S35" s="27">
        <v>2</v>
      </c>
      <c r="T35" s="27" t="s">
        <v>497</v>
      </c>
      <c r="U35" s="27" t="s">
        <v>620</v>
      </c>
      <c r="V35" s="27">
        <v>15138</v>
      </c>
      <c r="W35" s="27" t="s">
        <v>621</v>
      </c>
      <c r="X35" s="27" t="s">
        <v>622</v>
      </c>
      <c r="Y35" s="27">
        <v>0</v>
      </c>
      <c r="Z35" s="27" t="s">
        <v>81</v>
      </c>
      <c r="AA35" s="27" t="s">
        <v>89</v>
      </c>
      <c r="AB35" s="27" t="s">
        <v>90</v>
      </c>
      <c r="AC35" s="27" t="s">
        <v>84</v>
      </c>
    </row>
    <row r="36" spans="1:29" s="26" customFormat="1" x14ac:dyDescent="0.25">
      <c r="A36" s="24" t="s">
        <v>501</v>
      </c>
      <c r="B36" s="24" t="s">
        <v>70</v>
      </c>
      <c r="C36" s="24" t="s">
        <v>71</v>
      </c>
      <c r="D36" s="24" t="s">
        <v>72</v>
      </c>
      <c r="E36" s="24" t="s">
        <v>73</v>
      </c>
      <c r="F36" s="24">
        <v>4</v>
      </c>
      <c r="G36" s="24" t="s">
        <v>70</v>
      </c>
      <c r="I36" s="24">
        <v>319</v>
      </c>
      <c r="J36" s="24">
        <v>3</v>
      </c>
      <c r="K36" s="24" t="s">
        <v>74</v>
      </c>
      <c r="L36" s="24" t="s">
        <v>85</v>
      </c>
      <c r="M36" s="25">
        <v>5672971</v>
      </c>
      <c r="N36" s="24">
        <v>0</v>
      </c>
      <c r="O36" s="24">
        <v>1948904</v>
      </c>
      <c r="P36" s="24">
        <v>12</v>
      </c>
      <c r="Q36" s="24" t="s">
        <v>76</v>
      </c>
      <c r="R36" s="24" t="s">
        <v>77</v>
      </c>
      <c r="S36" s="24">
        <v>2</v>
      </c>
      <c r="T36" s="24" t="s">
        <v>501</v>
      </c>
      <c r="U36" s="24" t="s">
        <v>623</v>
      </c>
      <c r="V36" s="24">
        <v>15570</v>
      </c>
      <c r="W36" s="24" t="s">
        <v>503</v>
      </c>
      <c r="X36" s="24" t="s">
        <v>624</v>
      </c>
      <c r="Y36" s="24">
        <v>0</v>
      </c>
      <c r="Z36" s="24" t="s">
        <v>81</v>
      </c>
      <c r="AA36" s="24" t="s">
        <v>89</v>
      </c>
      <c r="AB36" s="24" t="s">
        <v>90</v>
      </c>
      <c r="AC36" s="24" t="s">
        <v>84</v>
      </c>
    </row>
    <row r="37" spans="1:29" s="26" customFormat="1" x14ac:dyDescent="0.25">
      <c r="A37" s="24" t="s">
        <v>501</v>
      </c>
      <c r="B37" s="24" t="s">
        <v>70</v>
      </c>
      <c r="C37" s="24" t="s">
        <v>71</v>
      </c>
      <c r="D37" s="24" t="s">
        <v>72</v>
      </c>
      <c r="E37" s="24" t="s">
        <v>73</v>
      </c>
      <c r="F37" s="24">
        <v>4</v>
      </c>
      <c r="G37" s="24" t="s">
        <v>70</v>
      </c>
      <c r="I37" s="24">
        <v>319</v>
      </c>
      <c r="J37" s="24">
        <v>4</v>
      </c>
      <c r="K37" s="24" t="s">
        <v>74</v>
      </c>
      <c r="L37" s="24" t="s">
        <v>85</v>
      </c>
      <c r="M37" s="25">
        <v>400291</v>
      </c>
      <c r="N37" s="24">
        <v>0</v>
      </c>
      <c r="O37" s="24">
        <v>1948905</v>
      </c>
      <c r="P37" s="24">
        <v>12</v>
      </c>
      <c r="Q37" s="24" t="s">
        <v>76</v>
      </c>
      <c r="R37" s="24" t="s">
        <v>77</v>
      </c>
      <c r="S37" s="24">
        <v>2</v>
      </c>
      <c r="T37" s="24" t="s">
        <v>501</v>
      </c>
      <c r="U37" s="24" t="s">
        <v>625</v>
      </c>
      <c r="V37" s="24">
        <v>15571</v>
      </c>
      <c r="W37" s="24" t="s">
        <v>506</v>
      </c>
      <c r="X37" s="24" t="s">
        <v>624</v>
      </c>
      <c r="Y37" s="24">
        <v>0</v>
      </c>
      <c r="Z37" s="24" t="s">
        <v>81</v>
      </c>
      <c r="AA37" s="24" t="s">
        <v>89</v>
      </c>
      <c r="AB37" s="24" t="s">
        <v>90</v>
      </c>
      <c r="AC37" s="24" t="s">
        <v>84</v>
      </c>
    </row>
    <row r="38" spans="1:29" s="18" customFormat="1" x14ac:dyDescent="0.25">
      <c r="A38" s="17" t="s">
        <v>509</v>
      </c>
      <c r="B38" s="17" t="s">
        <v>70</v>
      </c>
      <c r="C38" s="17" t="s">
        <v>71</v>
      </c>
      <c r="D38" s="17" t="s">
        <v>72</v>
      </c>
      <c r="E38" s="17" t="s">
        <v>73</v>
      </c>
      <c r="F38" s="17">
        <v>17</v>
      </c>
      <c r="G38" s="17" t="s">
        <v>70</v>
      </c>
      <c r="I38" s="17">
        <v>120</v>
      </c>
      <c r="J38" s="17">
        <v>3</v>
      </c>
      <c r="K38" s="17" t="s">
        <v>74</v>
      </c>
      <c r="L38" s="17" t="s">
        <v>75</v>
      </c>
      <c r="M38" s="19">
        <v>545656</v>
      </c>
      <c r="N38" s="17">
        <v>0</v>
      </c>
      <c r="O38" s="17">
        <v>1949144</v>
      </c>
      <c r="P38" s="17">
        <v>12</v>
      </c>
      <c r="Q38" s="17" t="s">
        <v>76</v>
      </c>
      <c r="R38" s="17" t="s">
        <v>77</v>
      </c>
      <c r="S38" s="17">
        <v>2</v>
      </c>
      <c r="T38" s="17" t="s">
        <v>509</v>
      </c>
      <c r="U38" s="17" t="s">
        <v>626</v>
      </c>
      <c r="V38" s="17">
        <v>15730</v>
      </c>
      <c r="W38" s="17" t="s">
        <v>511</v>
      </c>
      <c r="X38" s="17" t="s">
        <v>627</v>
      </c>
      <c r="Y38" s="17">
        <v>0</v>
      </c>
      <c r="Z38" s="17" t="s">
        <v>81</v>
      </c>
      <c r="AA38" s="17" t="s">
        <v>82</v>
      </c>
      <c r="AB38" s="17" t="s">
        <v>83</v>
      </c>
      <c r="AC38" s="17" t="s">
        <v>84</v>
      </c>
    </row>
    <row r="39" spans="1:29" s="18" customFormat="1" x14ac:dyDescent="0.25">
      <c r="A39" s="17" t="s">
        <v>509</v>
      </c>
      <c r="B39" s="17" t="s">
        <v>70</v>
      </c>
      <c r="C39" s="17" t="s">
        <v>71</v>
      </c>
      <c r="D39" s="17" t="s">
        <v>72</v>
      </c>
      <c r="E39" s="17" t="s">
        <v>73</v>
      </c>
      <c r="F39" s="17">
        <v>17</v>
      </c>
      <c r="G39" s="17" t="s">
        <v>70</v>
      </c>
      <c r="I39" s="17">
        <v>120</v>
      </c>
      <c r="J39" s="17">
        <v>3</v>
      </c>
      <c r="K39" s="17" t="s">
        <v>74</v>
      </c>
      <c r="L39" s="17" t="s">
        <v>75</v>
      </c>
      <c r="M39" s="19">
        <v>343329</v>
      </c>
      <c r="N39" s="17">
        <v>0</v>
      </c>
      <c r="O39" s="17">
        <v>1949185</v>
      </c>
      <c r="P39" s="17">
        <v>12</v>
      </c>
      <c r="Q39" s="17" t="s">
        <v>76</v>
      </c>
      <c r="R39" s="17" t="s">
        <v>77</v>
      </c>
      <c r="S39" s="17">
        <v>2</v>
      </c>
      <c r="T39" s="17" t="s">
        <v>509</v>
      </c>
      <c r="U39" s="17" t="s">
        <v>628</v>
      </c>
      <c r="V39" s="17">
        <v>15771</v>
      </c>
      <c r="W39" s="17" t="s">
        <v>100</v>
      </c>
      <c r="X39" s="17" t="s">
        <v>629</v>
      </c>
      <c r="Y39" s="17">
        <v>0</v>
      </c>
      <c r="Z39" s="17" t="s">
        <v>81</v>
      </c>
      <c r="AA39" s="17" t="s">
        <v>82</v>
      </c>
      <c r="AB39" s="17" t="s">
        <v>83</v>
      </c>
      <c r="AC39" s="17" t="s">
        <v>84</v>
      </c>
    </row>
    <row r="40" spans="1:29" s="18" customFormat="1" x14ac:dyDescent="0.25">
      <c r="A40" s="17" t="s">
        <v>509</v>
      </c>
      <c r="B40" s="17" t="s">
        <v>70</v>
      </c>
      <c r="C40" s="17" t="s">
        <v>71</v>
      </c>
      <c r="D40" s="17" t="s">
        <v>72</v>
      </c>
      <c r="E40" s="17" t="s">
        <v>73</v>
      </c>
      <c r="F40" s="17">
        <v>17</v>
      </c>
      <c r="G40" s="17" t="s">
        <v>70</v>
      </c>
      <c r="I40" s="17">
        <v>120</v>
      </c>
      <c r="J40" s="17">
        <v>8</v>
      </c>
      <c r="K40" s="17" t="s">
        <v>74</v>
      </c>
      <c r="L40" s="17" t="s">
        <v>75</v>
      </c>
      <c r="M40" s="19">
        <v>546610</v>
      </c>
      <c r="N40" s="17">
        <v>0</v>
      </c>
      <c r="O40" s="17">
        <v>1949165</v>
      </c>
      <c r="P40" s="17">
        <v>12</v>
      </c>
      <c r="Q40" s="17" t="s">
        <v>76</v>
      </c>
      <c r="R40" s="17" t="s">
        <v>77</v>
      </c>
      <c r="S40" s="17">
        <v>2</v>
      </c>
      <c r="T40" s="17" t="s">
        <v>509</v>
      </c>
      <c r="U40" s="17" t="s">
        <v>630</v>
      </c>
      <c r="V40" s="17">
        <v>15751</v>
      </c>
      <c r="W40" s="17" t="s">
        <v>631</v>
      </c>
      <c r="X40" s="17" t="s">
        <v>632</v>
      </c>
      <c r="Y40" s="17">
        <v>0</v>
      </c>
      <c r="Z40" s="17" t="s">
        <v>81</v>
      </c>
      <c r="AA40" s="17" t="s">
        <v>82</v>
      </c>
      <c r="AB40" s="17" t="s">
        <v>83</v>
      </c>
      <c r="AC40" s="17" t="s">
        <v>84</v>
      </c>
    </row>
    <row r="41" spans="1:29" x14ac:dyDescent="0.25">
      <c r="A41" s="22" t="s">
        <v>518</v>
      </c>
      <c r="B41" s="22" t="s">
        <v>70</v>
      </c>
      <c r="C41" s="22" t="s">
        <v>71</v>
      </c>
      <c r="D41" s="22" t="s">
        <v>72</v>
      </c>
      <c r="E41" s="22" t="s">
        <v>73</v>
      </c>
      <c r="F41" s="22">
        <v>6</v>
      </c>
      <c r="G41" s="22" t="s">
        <v>70</v>
      </c>
      <c r="I41" s="22">
        <v>189</v>
      </c>
      <c r="J41" s="22">
        <v>1</v>
      </c>
      <c r="K41" s="22" t="s">
        <v>74</v>
      </c>
      <c r="L41" s="22" t="s">
        <v>519</v>
      </c>
      <c r="M41" s="31">
        <v>16246185.6</v>
      </c>
      <c r="N41" s="22">
        <v>0</v>
      </c>
      <c r="O41" s="22">
        <v>1949896</v>
      </c>
      <c r="P41" s="22">
        <v>21</v>
      </c>
      <c r="Q41" s="22" t="s">
        <v>112</v>
      </c>
      <c r="R41" s="22" t="s">
        <v>633</v>
      </c>
      <c r="S41" s="22">
        <v>2</v>
      </c>
      <c r="T41" s="22" t="s">
        <v>518</v>
      </c>
      <c r="U41" s="22" t="s">
        <v>634</v>
      </c>
      <c r="V41" s="22">
        <v>16108</v>
      </c>
      <c r="W41" s="22" t="s">
        <v>635</v>
      </c>
      <c r="X41" s="22" t="s">
        <v>636</v>
      </c>
      <c r="Y41" s="22">
        <v>0</v>
      </c>
      <c r="Z41" s="22" t="s">
        <v>524</v>
      </c>
      <c r="AA41" s="22" t="s">
        <v>525</v>
      </c>
      <c r="AB41" s="22" t="s">
        <v>526</v>
      </c>
      <c r="AC41" s="22" t="s">
        <v>84</v>
      </c>
    </row>
    <row r="42" spans="1:29" s="34" customFormat="1" x14ac:dyDescent="0.25">
      <c r="A42" s="33" t="s">
        <v>527</v>
      </c>
      <c r="B42" s="33" t="s">
        <v>155</v>
      </c>
      <c r="C42" s="33" t="s">
        <v>156</v>
      </c>
      <c r="D42" s="33" t="s">
        <v>72</v>
      </c>
      <c r="E42" s="33" t="s">
        <v>73</v>
      </c>
      <c r="F42" s="33">
        <v>4</v>
      </c>
      <c r="G42" s="33" t="s">
        <v>70</v>
      </c>
      <c r="I42" s="33">
        <v>375</v>
      </c>
      <c r="J42" s="33">
        <v>3272</v>
      </c>
      <c r="K42" s="33" t="s">
        <v>74</v>
      </c>
      <c r="L42" s="33" t="s">
        <v>111</v>
      </c>
      <c r="M42" s="35">
        <v>13192355</v>
      </c>
      <c r="N42" s="33">
        <v>0</v>
      </c>
      <c r="O42" s="33">
        <v>1950933</v>
      </c>
      <c r="P42" s="33">
        <v>21</v>
      </c>
      <c r="Q42" s="33" t="s">
        <v>112</v>
      </c>
      <c r="R42" s="33" t="s">
        <v>113</v>
      </c>
      <c r="S42" s="33">
        <v>2</v>
      </c>
      <c r="T42" s="33" t="s">
        <v>528</v>
      </c>
      <c r="V42" s="33">
        <v>16677</v>
      </c>
      <c r="W42" s="33" t="s">
        <v>529</v>
      </c>
      <c r="X42" s="33" t="s">
        <v>637</v>
      </c>
      <c r="Y42" s="33">
        <v>0</v>
      </c>
      <c r="Z42" s="33" t="s">
        <v>81</v>
      </c>
      <c r="AA42" s="33" t="s">
        <v>89</v>
      </c>
      <c r="AB42" s="33" t="s">
        <v>117</v>
      </c>
      <c r="AC42" s="33" t="s">
        <v>159</v>
      </c>
    </row>
    <row r="43" spans="1:29" s="18" customFormat="1" x14ac:dyDescent="0.25">
      <c r="A43" s="17" t="s">
        <v>527</v>
      </c>
      <c r="B43" s="17" t="s">
        <v>155</v>
      </c>
      <c r="C43" s="17" t="s">
        <v>156</v>
      </c>
      <c r="D43" s="17" t="s">
        <v>72</v>
      </c>
      <c r="E43" s="17" t="s">
        <v>73</v>
      </c>
      <c r="F43" s="17">
        <v>17</v>
      </c>
      <c r="G43" s="17" t="s">
        <v>70</v>
      </c>
      <c r="I43" s="17">
        <v>120</v>
      </c>
      <c r="J43" s="17">
        <v>811</v>
      </c>
      <c r="K43" s="17" t="s">
        <v>74</v>
      </c>
      <c r="L43" s="17" t="s">
        <v>75</v>
      </c>
      <c r="M43" s="19">
        <v>154795</v>
      </c>
      <c r="N43" s="17">
        <v>0</v>
      </c>
      <c r="O43" s="17">
        <v>1950928</v>
      </c>
      <c r="P43" s="17">
        <v>12</v>
      </c>
      <c r="Q43" s="17" t="s">
        <v>76</v>
      </c>
      <c r="R43" s="17" t="s">
        <v>77</v>
      </c>
      <c r="S43" s="17">
        <v>2</v>
      </c>
      <c r="T43" s="17" t="s">
        <v>528</v>
      </c>
      <c r="V43" s="17">
        <v>16672</v>
      </c>
      <c r="W43" s="17" t="s">
        <v>531</v>
      </c>
      <c r="X43" s="17" t="s">
        <v>638</v>
      </c>
      <c r="Y43" s="17">
        <v>0</v>
      </c>
      <c r="Z43" s="17" t="s">
        <v>81</v>
      </c>
      <c r="AA43" s="17" t="s">
        <v>82</v>
      </c>
      <c r="AB43" s="17" t="s">
        <v>83</v>
      </c>
      <c r="AC43" s="17" t="s">
        <v>159</v>
      </c>
    </row>
    <row r="44" spans="1:29" s="18" customFormat="1" x14ac:dyDescent="0.25">
      <c r="A44" s="17" t="s">
        <v>527</v>
      </c>
      <c r="B44" s="17" t="s">
        <v>155</v>
      </c>
      <c r="C44" s="17" t="s">
        <v>156</v>
      </c>
      <c r="D44" s="17" t="s">
        <v>72</v>
      </c>
      <c r="E44" s="17" t="s">
        <v>73</v>
      </c>
      <c r="F44" s="17">
        <v>17</v>
      </c>
      <c r="G44" s="17" t="s">
        <v>70</v>
      </c>
      <c r="I44" s="17">
        <v>120</v>
      </c>
      <c r="J44" s="17">
        <v>816</v>
      </c>
      <c r="K44" s="17" t="s">
        <v>74</v>
      </c>
      <c r="L44" s="17" t="s">
        <v>75</v>
      </c>
      <c r="M44" s="19">
        <v>9626635</v>
      </c>
      <c r="N44" s="17">
        <v>0</v>
      </c>
      <c r="O44" s="17">
        <v>1950943</v>
      </c>
      <c r="P44" s="17">
        <v>12</v>
      </c>
      <c r="Q44" s="17" t="s">
        <v>76</v>
      </c>
      <c r="R44" s="17" t="s">
        <v>77</v>
      </c>
      <c r="S44" s="17">
        <v>2</v>
      </c>
      <c r="T44" s="17" t="s">
        <v>528</v>
      </c>
      <c r="V44" s="17">
        <v>16687</v>
      </c>
      <c r="W44" s="17" t="s">
        <v>131</v>
      </c>
      <c r="X44" s="17" t="s">
        <v>639</v>
      </c>
      <c r="Y44" s="17">
        <v>0</v>
      </c>
      <c r="Z44" s="17" t="s">
        <v>81</v>
      </c>
      <c r="AA44" s="17" t="s">
        <v>82</v>
      </c>
      <c r="AB44" s="17" t="s">
        <v>83</v>
      </c>
      <c r="AC44" s="17" t="s">
        <v>159</v>
      </c>
    </row>
    <row r="45" spans="1:29" s="18" customFormat="1" x14ac:dyDescent="0.25">
      <c r="A45" s="17" t="s">
        <v>527</v>
      </c>
      <c r="B45" s="17" t="s">
        <v>155</v>
      </c>
      <c r="C45" s="17" t="s">
        <v>156</v>
      </c>
      <c r="D45" s="17" t="s">
        <v>72</v>
      </c>
      <c r="E45" s="17" t="s">
        <v>73</v>
      </c>
      <c r="F45" s="17">
        <v>17</v>
      </c>
      <c r="G45" s="17" t="s">
        <v>70</v>
      </c>
      <c r="I45" s="17">
        <v>120</v>
      </c>
      <c r="J45" s="17">
        <v>820</v>
      </c>
      <c r="K45" s="17" t="s">
        <v>74</v>
      </c>
      <c r="L45" s="17" t="s">
        <v>75</v>
      </c>
      <c r="M45" s="19">
        <v>3684617</v>
      </c>
      <c r="N45" s="17">
        <v>0</v>
      </c>
      <c r="O45" s="17">
        <v>1951038</v>
      </c>
      <c r="P45" s="17">
        <v>12</v>
      </c>
      <c r="Q45" s="17" t="s">
        <v>76</v>
      </c>
      <c r="R45" s="17" t="s">
        <v>77</v>
      </c>
      <c r="S45" s="17">
        <v>2</v>
      </c>
      <c r="T45" s="17" t="s">
        <v>534</v>
      </c>
      <c r="V45" s="17">
        <v>16702</v>
      </c>
      <c r="W45" s="17" t="s">
        <v>640</v>
      </c>
      <c r="X45" s="17" t="s">
        <v>641</v>
      </c>
      <c r="Y45" s="17">
        <v>0</v>
      </c>
      <c r="Z45" s="17" t="s">
        <v>81</v>
      </c>
      <c r="AA45" s="17" t="s">
        <v>82</v>
      </c>
      <c r="AB45" s="17" t="s">
        <v>83</v>
      </c>
      <c r="AC45" s="17" t="s">
        <v>159</v>
      </c>
    </row>
    <row r="46" spans="1:29" s="26" customFormat="1" x14ac:dyDescent="0.25">
      <c r="A46" s="24" t="s">
        <v>527</v>
      </c>
      <c r="B46" s="24" t="s">
        <v>155</v>
      </c>
      <c r="C46" s="24" t="s">
        <v>156</v>
      </c>
      <c r="D46" s="24" t="s">
        <v>72</v>
      </c>
      <c r="E46" s="24" t="s">
        <v>73</v>
      </c>
      <c r="F46" s="24">
        <v>17</v>
      </c>
      <c r="G46" s="24" t="s">
        <v>70</v>
      </c>
      <c r="I46" s="24">
        <v>128</v>
      </c>
      <c r="J46" s="24">
        <v>2170</v>
      </c>
      <c r="K46" s="24" t="s">
        <v>74</v>
      </c>
      <c r="L46" s="24" t="s">
        <v>124</v>
      </c>
      <c r="M46" s="25">
        <v>30637909</v>
      </c>
      <c r="N46" s="24">
        <v>0</v>
      </c>
      <c r="O46" s="24">
        <v>1950938</v>
      </c>
      <c r="P46" s="24">
        <v>21</v>
      </c>
      <c r="Q46" s="24" t="s">
        <v>112</v>
      </c>
      <c r="R46" s="24" t="s">
        <v>125</v>
      </c>
      <c r="S46" s="24">
        <v>2</v>
      </c>
      <c r="T46" s="24" t="s">
        <v>528</v>
      </c>
      <c r="V46" s="24">
        <v>16682</v>
      </c>
      <c r="W46" s="24" t="s">
        <v>537</v>
      </c>
      <c r="X46" s="24" t="s">
        <v>642</v>
      </c>
      <c r="Y46" s="24">
        <v>0</v>
      </c>
      <c r="Z46" s="24" t="s">
        <v>81</v>
      </c>
      <c r="AA46" s="24" t="s">
        <v>82</v>
      </c>
      <c r="AB46" s="24" t="s">
        <v>129</v>
      </c>
      <c r="AC46" s="24" t="s">
        <v>159</v>
      </c>
    </row>
    <row r="47" spans="1:29" x14ac:dyDescent="0.25">
      <c r="A47" s="22" t="s">
        <v>643</v>
      </c>
      <c r="B47" s="22" t="s">
        <v>155</v>
      </c>
      <c r="C47" s="22" t="s">
        <v>156</v>
      </c>
      <c r="D47" s="22" t="s">
        <v>72</v>
      </c>
      <c r="E47" s="22" t="s">
        <v>73</v>
      </c>
      <c r="F47" s="22">
        <v>17</v>
      </c>
      <c r="G47" s="22" t="s">
        <v>70</v>
      </c>
      <c r="I47" s="22">
        <v>120</v>
      </c>
      <c r="J47" s="22">
        <v>845</v>
      </c>
      <c r="K47" s="22" t="s">
        <v>74</v>
      </c>
      <c r="L47" s="22" t="s">
        <v>75</v>
      </c>
      <c r="M47" s="31">
        <v>10000000</v>
      </c>
      <c r="N47" s="22">
        <v>0</v>
      </c>
      <c r="O47" s="22">
        <v>1951933</v>
      </c>
      <c r="P47" s="22">
        <v>12</v>
      </c>
      <c r="Q47" s="22" t="s">
        <v>112</v>
      </c>
      <c r="R47" s="22" t="s">
        <v>644</v>
      </c>
      <c r="S47" s="22">
        <v>2</v>
      </c>
      <c r="T47" s="22" t="s">
        <v>643</v>
      </c>
      <c r="V47" s="22">
        <v>17359</v>
      </c>
      <c r="W47" s="22" t="s">
        <v>645</v>
      </c>
      <c r="X47" s="22" t="s">
        <v>646</v>
      </c>
      <c r="Y47" s="22">
        <v>0</v>
      </c>
      <c r="Z47" s="22" t="s">
        <v>81</v>
      </c>
      <c r="AA47" s="22" t="s">
        <v>82</v>
      </c>
      <c r="AB47" s="22" t="s">
        <v>83</v>
      </c>
      <c r="AC47" s="22" t="s">
        <v>159</v>
      </c>
    </row>
  </sheetData>
  <autoFilter ref="A1:AD47">
    <filterColumn colId="19">
      <filters>
        <filter val="4/1/2020 00:00:00"/>
        <filter val="4/15/2020 00:00:00"/>
        <filter val="4/17/2020 00:00:00"/>
        <filter val="4/22/2020 00:00:00"/>
        <filter val="4/29/2020 00:00:00"/>
        <filter val="4/30/2020 00:00:00"/>
        <filter val="4/6/2020 00:00:00"/>
        <filter val="4/8/2020 00:00:00"/>
        <filter val="5/5/2020 00:00:00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45"/>
  <sheetViews>
    <sheetView topLeftCell="D1" workbookViewId="0">
      <selection activeCell="L54" sqref="L54"/>
    </sheetView>
  </sheetViews>
  <sheetFormatPr baseColWidth="10" defaultColWidth="11.42578125" defaultRowHeight="15" x14ac:dyDescent="0.25"/>
  <cols>
    <col min="1" max="1" width="17.42578125" style="20" bestFit="1" customWidth="1"/>
    <col min="2" max="2" width="16" style="20" bestFit="1" customWidth="1"/>
    <col min="3" max="3" width="13.7109375" style="20" bestFit="1" customWidth="1"/>
    <col min="4" max="4" width="10.85546875" style="20" bestFit="1" customWidth="1"/>
    <col min="5" max="5" width="15.28515625" style="20" bestFit="1" customWidth="1"/>
    <col min="6" max="6" width="10.85546875" style="20" bestFit="1" customWidth="1"/>
    <col min="7" max="7" width="12.85546875" style="20" bestFit="1" customWidth="1"/>
    <col min="8" max="8" width="14.42578125" style="20" bestFit="1" customWidth="1"/>
    <col min="9" max="9" width="11.5703125" style="20" bestFit="1" customWidth="1"/>
    <col min="10" max="10" width="14.7109375" style="20" bestFit="1" customWidth="1"/>
    <col min="11" max="11" width="30.28515625" style="20" bestFit="1" customWidth="1"/>
    <col min="12" max="12" width="20.28515625" style="20" bestFit="1" customWidth="1"/>
    <col min="13" max="13" width="18.28515625" style="20" bestFit="1" customWidth="1"/>
    <col min="14" max="14" width="12.140625" style="20" bestFit="1" customWidth="1"/>
    <col min="15" max="15" width="15.5703125" style="20" bestFit="1" customWidth="1"/>
    <col min="16" max="16" width="14.140625" style="20" bestFit="1" customWidth="1"/>
    <col min="17" max="17" width="13.42578125" style="20" bestFit="1" customWidth="1"/>
    <col min="18" max="18" width="20" style="20" customWidth="1"/>
    <col min="19" max="19" width="16.140625" style="20" bestFit="1" customWidth="1"/>
    <col min="20" max="20" width="17.42578125" style="20" bestFit="1" customWidth="1"/>
    <col min="21" max="21" width="15.7109375" style="20" bestFit="1" customWidth="1"/>
    <col min="22" max="22" width="11.140625" style="20" bestFit="1" customWidth="1"/>
    <col min="23" max="23" width="110.85546875" style="20" bestFit="1" customWidth="1"/>
    <col min="24" max="24" width="18.42578125" style="20" bestFit="1" customWidth="1"/>
    <col min="25" max="25" width="11.140625" style="20" bestFit="1" customWidth="1"/>
    <col min="26" max="26" width="17.5703125" style="20" bestFit="1" customWidth="1"/>
    <col min="27" max="27" width="14.28515625" style="20" bestFit="1" customWidth="1"/>
    <col min="28" max="28" width="27.140625" style="20" bestFit="1" customWidth="1"/>
    <col min="29" max="29" width="19.5703125" style="20" bestFit="1" customWidth="1"/>
    <col min="30" max="30" width="10.28515625" style="20" bestFit="1" customWidth="1"/>
    <col min="31" max="256" width="11.42578125" style="20"/>
    <col min="257" max="257" width="12" style="20" customWidth="1"/>
    <col min="258" max="258" width="11" style="20" customWidth="1"/>
    <col min="259" max="259" width="30" style="20" customWidth="1"/>
    <col min="260" max="260" width="10" style="20" customWidth="1"/>
    <col min="261" max="261" width="9" style="20" customWidth="1"/>
    <col min="262" max="262" width="5" style="20" customWidth="1"/>
    <col min="263" max="263" width="6" style="20" customWidth="1"/>
    <col min="264" max="264" width="12" style="20" customWidth="1"/>
    <col min="265" max="265" width="6" style="20" customWidth="1"/>
    <col min="266" max="266" width="10" style="20" customWidth="1"/>
    <col min="267" max="267" width="80" style="20" customWidth="1"/>
    <col min="268" max="268" width="30" style="20" customWidth="1"/>
    <col min="269" max="269" width="12" style="20" customWidth="1"/>
    <col min="270" max="270" width="7" style="20" customWidth="1"/>
    <col min="271" max="271" width="10" style="20" customWidth="1"/>
    <col min="272" max="272" width="8" style="20" customWidth="1"/>
    <col min="273" max="273" width="15" style="20" customWidth="1"/>
    <col min="274" max="274" width="20" style="20" customWidth="1"/>
    <col min="275" max="275" width="10" style="20" customWidth="1"/>
    <col min="276" max="276" width="12" style="20" customWidth="1"/>
    <col min="277" max="277" width="9" style="20" customWidth="1"/>
    <col min="278" max="278" width="6" style="20" customWidth="1"/>
    <col min="279" max="279" width="255" style="20" customWidth="1"/>
    <col min="280" max="280" width="12" style="20" customWidth="1"/>
    <col min="281" max="281" width="8" style="20" customWidth="1"/>
    <col min="282" max="282" width="13" style="20" customWidth="1"/>
    <col min="283" max="283" width="60" style="20" customWidth="1"/>
    <col min="284" max="285" width="30" style="20" customWidth="1"/>
    <col min="286" max="286" width="15" style="20" customWidth="1"/>
    <col min="287" max="512" width="11.42578125" style="20"/>
    <col min="513" max="513" width="12" style="20" customWidth="1"/>
    <col min="514" max="514" width="11" style="20" customWidth="1"/>
    <col min="515" max="515" width="30" style="20" customWidth="1"/>
    <col min="516" max="516" width="10" style="20" customWidth="1"/>
    <col min="517" max="517" width="9" style="20" customWidth="1"/>
    <col min="518" max="518" width="5" style="20" customWidth="1"/>
    <col min="519" max="519" width="6" style="20" customWidth="1"/>
    <col min="520" max="520" width="12" style="20" customWidth="1"/>
    <col min="521" max="521" width="6" style="20" customWidth="1"/>
    <col min="522" max="522" width="10" style="20" customWidth="1"/>
    <col min="523" max="523" width="80" style="20" customWidth="1"/>
    <col min="524" max="524" width="30" style="20" customWidth="1"/>
    <col min="525" max="525" width="12" style="20" customWidth="1"/>
    <col min="526" max="526" width="7" style="20" customWidth="1"/>
    <col min="527" max="527" width="10" style="20" customWidth="1"/>
    <col min="528" max="528" width="8" style="20" customWidth="1"/>
    <col min="529" max="529" width="15" style="20" customWidth="1"/>
    <col min="530" max="530" width="20" style="20" customWidth="1"/>
    <col min="531" max="531" width="10" style="20" customWidth="1"/>
    <col min="532" max="532" width="12" style="20" customWidth="1"/>
    <col min="533" max="533" width="9" style="20" customWidth="1"/>
    <col min="534" max="534" width="6" style="20" customWidth="1"/>
    <col min="535" max="535" width="255" style="20" customWidth="1"/>
    <col min="536" max="536" width="12" style="20" customWidth="1"/>
    <col min="537" max="537" width="8" style="20" customWidth="1"/>
    <col min="538" max="538" width="13" style="20" customWidth="1"/>
    <col min="539" max="539" width="60" style="20" customWidth="1"/>
    <col min="540" max="541" width="30" style="20" customWidth="1"/>
    <col min="542" max="542" width="15" style="20" customWidth="1"/>
    <col min="543" max="768" width="11.42578125" style="20"/>
    <col min="769" max="769" width="12" style="20" customWidth="1"/>
    <col min="770" max="770" width="11" style="20" customWidth="1"/>
    <col min="771" max="771" width="30" style="20" customWidth="1"/>
    <col min="772" max="772" width="10" style="20" customWidth="1"/>
    <col min="773" max="773" width="9" style="20" customWidth="1"/>
    <col min="774" max="774" width="5" style="20" customWidth="1"/>
    <col min="775" max="775" width="6" style="20" customWidth="1"/>
    <col min="776" max="776" width="12" style="20" customWidth="1"/>
    <col min="777" max="777" width="6" style="20" customWidth="1"/>
    <col min="778" max="778" width="10" style="20" customWidth="1"/>
    <col min="779" max="779" width="80" style="20" customWidth="1"/>
    <col min="780" max="780" width="30" style="20" customWidth="1"/>
    <col min="781" max="781" width="12" style="20" customWidth="1"/>
    <col min="782" max="782" width="7" style="20" customWidth="1"/>
    <col min="783" max="783" width="10" style="20" customWidth="1"/>
    <col min="784" max="784" width="8" style="20" customWidth="1"/>
    <col min="785" max="785" width="15" style="20" customWidth="1"/>
    <col min="786" max="786" width="20" style="20" customWidth="1"/>
    <col min="787" max="787" width="10" style="20" customWidth="1"/>
    <col min="788" max="788" width="12" style="20" customWidth="1"/>
    <col min="789" max="789" width="9" style="20" customWidth="1"/>
    <col min="790" max="790" width="6" style="20" customWidth="1"/>
    <col min="791" max="791" width="255" style="20" customWidth="1"/>
    <col min="792" max="792" width="12" style="20" customWidth="1"/>
    <col min="793" max="793" width="8" style="20" customWidth="1"/>
    <col min="794" max="794" width="13" style="20" customWidth="1"/>
    <col min="795" max="795" width="60" style="20" customWidth="1"/>
    <col min="796" max="797" width="30" style="20" customWidth="1"/>
    <col min="798" max="798" width="15" style="20" customWidth="1"/>
    <col min="799" max="1024" width="11.42578125" style="20"/>
    <col min="1025" max="1025" width="12" style="20" customWidth="1"/>
    <col min="1026" max="1026" width="11" style="20" customWidth="1"/>
    <col min="1027" max="1027" width="30" style="20" customWidth="1"/>
    <col min="1028" max="1028" width="10" style="20" customWidth="1"/>
    <col min="1029" max="1029" width="9" style="20" customWidth="1"/>
    <col min="1030" max="1030" width="5" style="20" customWidth="1"/>
    <col min="1031" max="1031" width="6" style="20" customWidth="1"/>
    <col min="1032" max="1032" width="12" style="20" customWidth="1"/>
    <col min="1033" max="1033" width="6" style="20" customWidth="1"/>
    <col min="1034" max="1034" width="10" style="20" customWidth="1"/>
    <col min="1035" max="1035" width="80" style="20" customWidth="1"/>
    <col min="1036" max="1036" width="30" style="20" customWidth="1"/>
    <col min="1037" max="1037" width="12" style="20" customWidth="1"/>
    <col min="1038" max="1038" width="7" style="20" customWidth="1"/>
    <col min="1039" max="1039" width="10" style="20" customWidth="1"/>
    <col min="1040" max="1040" width="8" style="20" customWidth="1"/>
    <col min="1041" max="1041" width="15" style="20" customWidth="1"/>
    <col min="1042" max="1042" width="20" style="20" customWidth="1"/>
    <col min="1043" max="1043" width="10" style="20" customWidth="1"/>
    <col min="1044" max="1044" width="12" style="20" customWidth="1"/>
    <col min="1045" max="1045" width="9" style="20" customWidth="1"/>
    <col min="1046" max="1046" width="6" style="20" customWidth="1"/>
    <col min="1047" max="1047" width="255" style="20" customWidth="1"/>
    <col min="1048" max="1048" width="12" style="20" customWidth="1"/>
    <col min="1049" max="1049" width="8" style="20" customWidth="1"/>
    <col min="1050" max="1050" width="13" style="20" customWidth="1"/>
    <col min="1051" max="1051" width="60" style="20" customWidth="1"/>
    <col min="1052" max="1053" width="30" style="20" customWidth="1"/>
    <col min="1054" max="1054" width="15" style="20" customWidth="1"/>
    <col min="1055" max="1280" width="11.42578125" style="20"/>
    <col min="1281" max="1281" width="12" style="20" customWidth="1"/>
    <col min="1282" max="1282" width="11" style="20" customWidth="1"/>
    <col min="1283" max="1283" width="30" style="20" customWidth="1"/>
    <col min="1284" max="1284" width="10" style="20" customWidth="1"/>
    <col min="1285" max="1285" width="9" style="20" customWidth="1"/>
    <col min="1286" max="1286" width="5" style="20" customWidth="1"/>
    <col min="1287" max="1287" width="6" style="20" customWidth="1"/>
    <col min="1288" max="1288" width="12" style="20" customWidth="1"/>
    <col min="1289" max="1289" width="6" style="20" customWidth="1"/>
    <col min="1290" max="1290" width="10" style="20" customWidth="1"/>
    <col min="1291" max="1291" width="80" style="20" customWidth="1"/>
    <col min="1292" max="1292" width="30" style="20" customWidth="1"/>
    <col min="1293" max="1293" width="12" style="20" customWidth="1"/>
    <col min="1294" max="1294" width="7" style="20" customWidth="1"/>
    <col min="1295" max="1295" width="10" style="20" customWidth="1"/>
    <col min="1296" max="1296" width="8" style="20" customWidth="1"/>
    <col min="1297" max="1297" width="15" style="20" customWidth="1"/>
    <col min="1298" max="1298" width="20" style="20" customWidth="1"/>
    <col min="1299" max="1299" width="10" style="20" customWidth="1"/>
    <col min="1300" max="1300" width="12" style="20" customWidth="1"/>
    <col min="1301" max="1301" width="9" style="20" customWidth="1"/>
    <col min="1302" max="1302" width="6" style="20" customWidth="1"/>
    <col min="1303" max="1303" width="255" style="20" customWidth="1"/>
    <col min="1304" max="1304" width="12" style="20" customWidth="1"/>
    <col min="1305" max="1305" width="8" style="20" customWidth="1"/>
    <col min="1306" max="1306" width="13" style="20" customWidth="1"/>
    <col min="1307" max="1307" width="60" style="20" customWidth="1"/>
    <col min="1308" max="1309" width="30" style="20" customWidth="1"/>
    <col min="1310" max="1310" width="15" style="20" customWidth="1"/>
    <col min="1311" max="1536" width="11.42578125" style="20"/>
    <col min="1537" max="1537" width="12" style="20" customWidth="1"/>
    <col min="1538" max="1538" width="11" style="20" customWidth="1"/>
    <col min="1539" max="1539" width="30" style="20" customWidth="1"/>
    <col min="1540" max="1540" width="10" style="20" customWidth="1"/>
    <col min="1541" max="1541" width="9" style="20" customWidth="1"/>
    <col min="1542" max="1542" width="5" style="20" customWidth="1"/>
    <col min="1543" max="1543" width="6" style="20" customWidth="1"/>
    <col min="1544" max="1544" width="12" style="20" customWidth="1"/>
    <col min="1545" max="1545" width="6" style="20" customWidth="1"/>
    <col min="1546" max="1546" width="10" style="20" customWidth="1"/>
    <col min="1547" max="1547" width="80" style="20" customWidth="1"/>
    <col min="1548" max="1548" width="30" style="20" customWidth="1"/>
    <col min="1549" max="1549" width="12" style="20" customWidth="1"/>
    <col min="1550" max="1550" width="7" style="20" customWidth="1"/>
    <col min="1551" max="1551" width="10" style="20" customWidth="1"/>
    <col min="1552" max="1552" width="8" style="20" customWidth="1"/>
    <col min="1553" max="1553" width="15" style="20" customWidth="1"/>
    <col min="1554" max="1554" width="20" style="20" customWidth="1"/>
    <col min="1555" max="1555" width="10" style="20" customWidth="1"/>
    <col min="1556" max="1556" width="12" style="20" customWidth="1"/>
    <col min="1557" max="1557" width="9" style="20" customWidth="1"/>
    <col min="1558" max="1558" width="6" style="20" customWidth="1"/>
    <col min="1559" max="1559" width="255" style="20" customWidth="1"/>
    <col min="1560" max="1560" width="12" style="20" customWidth="1"/>
    <col min="1561" max="1561" width="8" style="20" customWidth="1"/>
    <col min="1562" max="1562" width="13" style="20" customWidth="1"/>
    <col min="1563" max="1563" width="60" style="20" customWidth="1"/>
    <col min="1564" max="1565" width="30" style="20" customWidth="1"/>
    <col min="1566" max="1566" width="15" style="20" customWidth="1"/>
    <col min="1567" max="1792" width="11.42578125" style="20"/>
    <col min="1793" max="1793" width="12" style="20" customWidth="1"/>
    <col min="1794" max="1794" width="11" style="20" customWidth="1"/>
    <col min="1795" max="1795" width="30" style="20" customWidth="1"/>
    <col min="1796" max="1796" width="10" style="20" customWidth="1"/>
    <col min="1797" max="1797" width="9" style="20" customWidth="1"/>
    <col min="1798" max="1798" width="5" style="20" customWidth="1"/>
    <col min="1799" max="1799" width="6" style="20" customWidth="1"/>
    <col min="1800" max="1800" width="12" style="20" customWidth="1"/>
    <col min="1801" max="1801" width="6" style="20" customWidth="1"/>
    <col min="1802" max="1802" width="10" style="20" customWidth="1"/>
    <col min="1803" max="1803" width="80" style="20" customWidth="1"/>
    <col min="1804" max="1804" width="30" style="20" customWidth="1"/>
    <col min="1805" max="1805" width="12" style="20" customWidth="1"/>
    <col min="1806" max="1806" width="7" style="20" customWidth="1"/>
    <col min="1807" max="1807" width="10" style="20" customWidth="1"/>
    <col min="1808" max="1808" width="8" style="20" customWidth="1"/>
    <col min="1809" max="1809" width="15" style="20" customWidth="1"/>
    <col min="1810" max="1810" width="20" style="20" customWidth="1"/>
    <col min="1811" max="1811" width="10" style="20" customWidth="1"/>
    <col min="1812" max="1812" width="12" style="20" customWidth="1"/>
    <col min="1813" max="1813" width="9" style="20" customWidth="1"/>
    <col min="1814" max="1814" width="6" style="20" customWidth="1"/>
    <col min="1815" max="1815" width="255" style="20" customWidth="1"/>
    <col min="1816" max="1816" width="12" style="20" customWidth="1"/>
    <col min="1817" max="1817" width="8" style="20" customWidth="1"/>
    <col min="1818" max="1818" width="13" style="20" customWidth="1"/>
    <col min="1819" max="1819" width="60" style="20" customWidth="1"/>
    <col min="1820" max="1821" width="30" style="20" customWidth="1"/>
    <col min="1822" max="1822" width="15" style="20" customWidth="1"/>
    <col min="1823" max="2048" width="11.42578125" style="20"/>
    <col min="2049" max="2049" width="12" style="20" customWidth="1"/>
    <col min="2050" max="2050" width="11" style="20" customWidth="1"/>
    <col min="2051" max="2051" width="30" style="20" customWidth="1"/>
    <col min="2052" max="2052" width="10" style="20" customWidth="1"/>
    <col min="2053" max="2053" width="9" style="20" customWidth="1"/>
    <col min="2054" max="2054" width="5" style="20" customWidth="1"/>
    <col min="2055" max="2055" width="6" style="20" customWidth="1"/>
    <col min="2056" max="2056" width="12" style="20" customWidth="1"/>
    <col min="2057" max="2057" width="6" style="20" customWidth="1"/>
    <col min="2058" max="2058" width="10" style="20" customWidth="1"/>
    <col min="2059" max="2059" width="80" style="20" customWidth="1"/>
    <col min="2060" max="2060" width="30" style="20" customWidth="1"/>
    <col min="2061" max="2061" width="12" style="20" customWidth="1"/>
    <col min="2062" max="2062" width="7" style="20" customWidth="1"/>
    <col min="2063" max="2063" width="10" style="20" customWidth="1"/>
    <col min="2064" max="2064" width="8" style="20" customWidth="1"/>
    <col min="2065" max="2065" width="15" style="20" customWidth="1"/>
    <col min="2066" max="2066" width="20" style="20" customWidth="1"/>
    <col min="2067" max="2067" width="10" style="20" customWidth="1"/>
    <col min="2068" max="2068" width="12" style="20" customWidth="1"/>
    <col min="2069" max="2069" width="9" style="20" customWidth="1"/>
    <col min="2070" max="2070" width="6" style="20" customWidth="1"/>
    <col min="2071" max="2071" width="255" style="20" customWidth="1"/>
    <col min="2072" max="2072" width="12" style="20" customWidth="1"/>
    <col min="2073" max="2073" width="8" style="20" customWidth="1"/>
    <col min="2074" max="2074" width="13" style="20" customWidth="1"/>
    <col min="2075" max="2075" width="60" style="20" customWidth="1"/>
    <col min="2076" max="2077" width="30" style="20" customWidth="1"/>
    <col min="2078" max="2078" width="15" style="20" customWidth="1"/>
    <col min="2079" max="2304" width="11.42578125" style="20"/>
    <col min="2305" max="2305" width="12" style="20" customWidth="1"/>
    <col min="2306" max="2306" width="11" style="20" customWidth="1"/>
    <col min="2307" max="2307" width="30" style="20" customWidth="1"/>
    <col min="2308" max="2308" width="10" style="20" customWidth="1"/>
    <col min="2309" max="2309" width="9" style="20" customWidth="1"/>
    <col min="2310" max="2310" width="5" style="20" customWidth="1"/>
    <col min="2311" max="2311" width="6" style="20" customWidth="1"/>
    <col min="2312" max="2312" width="12" style="20" customWidth="1"/>
    <col min="2313" max="2313" width="6" style="20" customWidth="1"/>
    <col min="2314" max="2314" width="10" style="20" customWidth="1"/>
    <col min="2315" max="2315" width="80" style="20" customWidth="1"/>
    <col min="2316" max="2316" width="30" style="20" customWidth="1"/>
    <col min="2317" max="2317" width="12" style="20" customWidth="1"/>
    <col min="2318" max="2318" width="7" style="20" customWidth="1"/>
    <col min="2319" max="2319" width="10" style="20" customWidth="1"/>
    <col min="2320" max="2320" width="8" style="20" customWidth="1"/>
    <col min="2321" max="2321" width="15" style="20" customWidth="1"/>
    <col min="2322" max="2322" width="20" style="20" customWidth="1"/>
    <col min="2323" max="2323" width="10" style="20" customWidth="1"/>
    <col min="2324" max="2324" width="12" style="20" customWidth="1"/>
    <col min="2325" max="2325" width="9" style="20" customWidth="1"/>
    <col min="2326" max="2326" width="6" style="20" customWidth="1"/>
    <col min="2327" max="2327" width="255" style="20" customWidth="1"/>
    <col min="2328" max="2328" width="12" style="20" customWidth="1"/>
    <col min="2329" max="2329" width="8" style="20" customWidth="1"/>
    <col min="2330" max="2330" width="13" style="20" customWidth="1"/>
    <col min="2331" max="2331" width="60" style="20" customWidth="1"/>
    <col min="2332" max="2333" width="30" style="20" customWidth="1"/>
    <col min="2334" max="2334" width="15" style="20" customWidth="1"/>
    <col min="2335" max="2560" width="11.42578125" style="20"/>
    <col min="2561" max="2561" width="12" style="20" customWidth="1"/>
    <col min="2562" max="2562" width="11" style="20" customWidth="1"/>
    <col min="2563" max="2563" width="30" style="20" customWidth="1"/>
    <col min="2564" max="2564" width="10" style="20" customWidth="1"/>
    <col min="2565" max="2565" width="9" style="20" customWidth="1"/>
    <col min="2566" max="2566" width="5" style="20" customWidth="1"/>
    <col min="2567" max="2567" width="6" style="20" customWidth="1"/>
    <col min="2568" max="2568" width="12" style="20" customWidth="1"/>
    <col min="2569" max="2569" width="6" style="20" customWidth="1"/>
    <col min="2570" max="2570" width="10" style="20" customWidth="1"/>
    <col min="2571" max="2571" width="80" style="20" customWidth="1"/>
    <col min="2572" max="2572" width="30" style="20" customWidth="1"/>
    <col min="2573" max="2573" width="12" style="20" customWidth="1"/>
    <col min="2574" max="2574" width="7" style="20" customWidth="1"/>
    <col min="2575" max="2575" width="10" style="20" customWidth="1"/>
    <col min="2576" max="2576" width="8" style="20" customWidth="1"/>
    <col min="2577" max="2577" width="15" style="20" customWidth="1"/>
    <col min="2578" max="2578" width="20" style="20" customWidth="1"/>
    <col min="2579" max="2579" width="10" style="20" customWidth="1"/>
    <col min="2580" max="2580" width="12" style="20" customWidth="1"/>
    <col min="2581" max="2581" width="9" style="20" customWidth="1"/>
    <col min="2582" max="2582" width="6" style="20" customWidth="1"/>
    <col min="2583" max="2583" width="255" style="20" customWidth="1"/>
    <col min="2584" max="2584" width="12" style="20" customWidth="1"/>
    <col min="2585" max="2585" width="8" style="20" customWidth="1"/>
    <col min="2586" max="2586" width="13" style="20" customWidth="1"/>
    <col min="2587" max="2587" width="60" style="20" customWidth="1"/>
    <col min="2588" max="2589" width="30" style="20" customWidth="1"/>
    <col min="2590" max="2590" width="15" style="20" customWidth="1"/>
    <col min="2591" max="2816" width="11.42578125" style="20"/>
    <col min="2817" max="2817" width="12" style="20" customWidth="1"/>
    <col min="2818" max="2818" width="11" style="20" customWidth="1"/>
    <col min="2819" max="2819" width="30" style="20" customWidth="1"/>
    <col min="2820" max="2820" width="10" style="20" customWidth="1"/>
    <col min="2821" max="2821" width="9" style="20" customWidth="1"/>
    <col min="2822" max="2822" width="5" style="20" customWidth="1"/>
    <col min="2823" max="2823" width="6" style="20" customWidth="1"/>
    <col min="2824" max="2824" width="12" style="20" customWidth="1"/>
    <col min="2825" max="2825" width="6" style="20" customWidth="1"/>
    <col min="2826" max="2826" width="10" style="20" customWidth="1"/>
    <col min="2827" max="2827" width="80" style="20" customWidth="1"/>
    <col min="2828" max="2828" width="30" style="20" customWidth="1"/>
    <col min="2829" max="2829" width="12" style="20" customWidth="1"/>
    <col min="2830" max="2830" width="7" style="20" customWidth="1"/>
    <col min="2831" max="2831" width="10" style="20" customWidth="1"/>
    <col min="2832" max="2832" width="8" style="20" customWidth="1"/>
    <col min="2833" max="2833" width="15" style="20" customWidth="1"/>
    <col min="2834" max="2834" width="20" style="20" customWidth="1"/>
    <col min="2835" max="2835" width="10" style="20" customWidth="1"/>
    <col min="2836" max="2836" width="12" style="20" customWidth="1"/>
    <col min="2837" max="2837" width="9" style="20" customWidth="1"/>
    <col min="2838" max="2838" width="6" style="20" customWidth="1"/>
    <col min="2839" max="2839" width="255" style="20" customWidth="1"/>
    <col min="2840" max="2840" width="12" style="20" customWidth="1"/>
    <col min="2841" max="2841" width="8" style="20" customWidth="1"/>
    <col min="2842" max="2842" width="13" style="20" customWidth="1"/>
    <col min="2843" max="2843" width="60" style="20" customWidth="1"/>
    <col min="2844" max="2845" width="30" style="20" customWidth="1"/>
    <col min="2846" max="2846" width="15" style="20" customWidth="1"/>
    <col min="2847" max="3072" width="11.42578125" style="20"/>
    <col min="3073" max="3073" width="12" style="20" customWidth="1"/>
    <col min="3074" max="3074" width="11" style="20" customWidth="1"/>
    <col min="3075" max="3075" width="30" style="20" customWidth="1"/>
    <col min="3076" max="3076" width="10" style="20" customWidth="1"/>
    <col min="3077" max="3077" width="9" style="20" customWidth="1"/>
    <col min="3078" max="3078" width="5" style="20" customWidth="1"/>
    <col min="3079" max="3079" width="6" style="20" customWidth="1"/>
    <col min="3080" max="3080" width="12" style="20" customWidth="1"/>
    <col min="3081" max="3081" width="6" style="20" customWidth="1"/>
    <col min="3082" max="3082" width="10" style="20" customWidth="1"/>
    <col min="3083" max="3083" width="80" style="20" customWidth="1"/>
    <col min="3084" max="3084" width="30" style="20" customWidth="1"/>
    <col min="3085" max="3085" width="12" style="20" customWidth="1"/>
    <col min="3086" max="3086" width="7" style="20" customWidth="1"/>
    <col min="3087" max="3087" width="10" style="20" customWidth="1"/>
    <col min="3088" max="3088" width="8" style="20" customWidth="1"/>
    <col min="3089" max="3089" width="15" style="20" customWidth="1"/>
    <col min="3090" max="3090" width="20" style="20" customWidth="1"/>
    <col min="3091" max="3091" width="10" style="20" customWidth="1"/>
    <col min="3092" max="3092" width="12" style="20" customWidth="1"/>
    <col min="3093" max="3093" width="9" style="20" customWidth="1"/>
    <col min="3094" max="3094" width="6" style="20" customWidth="1"/>
    <col min="3095" max="3095" width="255" style="20" customWidth="1"/>
    <col min="3096" max="3096" width="12" style="20" customWidth="1"/>
    <col min="3097" max="3097" width="8" style="20" customWidth="1"/>
    <col min="3098" max="3098" width="13" style="20" customWidth="1"/>
    <col min="3099" max="3099" width="60" style="20" customWidth="1"/>
    <col min="3100" max="3101" width="30" style="20" customWidth="1"/>
    <col min="3102" max="3102" width="15" style="20" customWidth="1"/>
    <col min="3103" max="3328" width="11.42578125" style="20"/>
    <col min="3329" max="3329" width="12" style="20" customWidth="1"/>
    <col min="3330" max="3330" width="11" style="20" customWidth="1"/>
    <col min="3331" max="3331" width="30" style="20" customWidth="1"/>
    <col min="3332" max="3332" width="10" style="20" customWidth="1"/>
    <col min="3333" max="3333" width="9" style="20" customWidth="1"/>
    <col min="3334" max="3334" width="5" style="20" customWidth="1"/>
    <col min="3335" max="3335" width="6" style="20" customWidth="1"/>
    <col min="3336" max="3336" width="12" style="20" customWidth="1"/>
    <col min="3337" max="3337" width="6" style="20" customWidth="1"/>
    <col min="3338" max="3338" width="10" style="20" customWidth="1"/>
    <col min="3339" max="3339" width="80" style="20" customWidth="1"/>
    <col min="3340" max="3340" width="30" style="20" customWidth="1"/>
    <col min="3341" max="3341" width="12" style="20" customWidth="1"/>
    <col min="3342" max="3342" width="7" style="20" customWidth="1"/>
    <col min="3343" max="3343" width="10" style="20" customWidth="1"/>
    <col min="3344" max="3344" width="8" style="20" customWidth="1"/>
    <col min="3345" max="3345" width="15" style="20" customWidth="1"/>
    <col min="3346" max="3346" width="20" style="20" customWidth="1"/>
    <col min="3347" max="3347" width="10" style="20" customWidth="1"/>
    <col min="3348" max="3348" width="12" style="20" customWidth="1"/>
    <col min="3349" max="3349" width="9" style="20" customWidth="1"/>
    <col min="3350" max="3350" width="6" style="20" customWidth="1"/>
    <col min="3351" max="3351" width="255" style="20" customWidth="1"/>
    <col min="3352" max="3352" width="12" style="20" customWidth="1"/>
    <col min="3353" max="3353" width="8" style="20" customWidth="1"/>
    <col min="3354" max="3354" width="13" style="20" customWidth="1"/>
    <col min="3355" max="3355" width="60" style="20" customWidth="1"/>
    <col min="3356" max="3357" width="30" style="20" customWidth="1"/>
    <col min="3358" max="3358" width="15" style="20" customWidth="1"/>
    <col min="3359" max="3584" width="11.42578125" style="20"/>
    <col min="3585" max="3585" width="12" style="20" customWidth="1"/>
    <col min="3586" max="3586" width="11" style="20" customWidth="1"/>
    <col min="3587" max="3587" width="30" style="20" customWidth="1"/>
    <col min="3588" max="3588" width="10" style="20" customWidth="1"/>
    <col min="3589" max="3589" width="9" style="20" customWidth="1"/>
    <col min="3590" max="3590" width="5" style="20" customWidth="1"/>
    <col min="3591" max="3591" width="6" style="20" customWidth="1"/>
    <col min="3592" max="3592" width="12" style="20" customWidth="1"/>
    <col min="3593" max="3593" width="6" style="20" customWidth="1"/>
    <col min="3594" max="3594" width="10" style="20" customWidth="1"/>
    <col min="3595" max="3595" width="80" style="20" customWidth="1"/>
    <col min="3596" max="3596" width="30" style="20" customWidth="1"/>
    <col min="3597" max="3597" width="12" style="20" customWidth="1"/>
    <col min="3598" max="3598" width="7" style="20" customWidth="1"/>
    <col min="3599" max="3599" width="10" style="20" customWidth="1"/>
    <col min="3600" max="3600" width="8" style="20" customWidth="1"/>
    <col min="3601" max="3601" width="15" style="20" customWidth="1"/>
    <col min="3602" max="3602" width="20" style="20" customWidth="1"/>
    <col min="3603" max="3603" width="10" style="20" customWidth="1"/>
    <col min="3604" max="3604" width="12" style="20" customWidth="1"/>
    <col min="3605" max="3605" width="9" style="20" customWidth="1"/>
    <col min="3606" max="3606" width="6" style="20" customWidth="1"/>
    <col min="3607" max="3607" width="255" style="20" customWidth="1"/>
    <col min="3608" max="3608" width="12" style="20" customWidth="1"/>
    <col min="3609" max="3609" width="8" style="20" customWidth="1"/>
    <col min="3610" max="3610" width="13" style="20" customWidth="1"/>
    <col min="3611" max="3611" width="60" style="20" customWidth="1"/>
    <col min="3612" max="3613" width="30" style="20" customWidth="1"/>
    <col min="3614" max="3614" width="15" style="20" customWidth="1"/>
    <col min="3615" max="3840" width="11.42578125" style="20"/>
    <col min="3841" max="3841" width="12" style="20" customWidth="1"/>
    <col min="3842" max="3842" width="11" style="20" customWidth="1"/>
    <col min="3843" max="3843" width="30" style="20" customWidth="1"/>
    <col min="3844" max="3844" width="10" style="20" customWidth="1"/>
    <col min="3845" max="3845" width="9" style="20" customWidth="1"/>
    <col min="3846" max="3846" width="5" style="20" customWidth="1"/>
    <col min="3847" max="3847" width="6" style="20" customWidth="1"/>
    <col min="3848" max="3848" width="12" style="20" customWidth="1"/>
    <col min="3849" max="3849" width="6" style="20" customWidth="1"/>
    <col min="3850" max="3850" width="10" style="20" customWidth="1"/>
    <col min="3851" max="3851" width="80" style="20" customWidth="1"/>
    <col min="3852" max="3852" width="30" style="20" customWidth="1"/>
    <col min="3853" max="3853" width="12" style="20" customWidth="1"/>
    <col min="3854" max="3854" width="7" style="20" customWidth="1"/>
    <col min="3855" max="3855" width="10" style="20" customWidth="1"/>
    <col min="3856" max="3856" width="8" style="20" customWidth="1"/>
    <col min="3857" max="3857" width="15" style="20" customWidth="1"/>
    <col min="3858" max="3858" width="20" style="20" customWidth="1"/>
    <col min="3859" max="3859" width="10" style="20" customWidth="1"/>
    <col min="3860" max="3860" width="12" style="20" customWidth="1"/>
    <col min="3861" max="3861" width="9" style="20" customWidth="1"/>
    <col min="3862" max="3862" width="6" style="20" customWidth="1"/>
    <col min="3863" max="3863" width="255" style="20" customWidth="1"/>
    <col min="3864" max="3864" width="12" style="20" customWidth="1"/>
    <col min="3865" max="3865" width="8" style="20" customWidth="1"/>
    <col min="3866" max="3866" width="13" style="20" customWidth="1"/>
    <col min="3867" max="3867" width="60" style="20" customWidth="1"/>
    <col min="3868" max="3869" width="30" style="20" customWidth="1"/>
    <col min="3870" max="3870" width="15" style="20" customWidth="1"/>
    <col min="3871" max="4096" width="11.42578125" style="20"/>
    <col min="4097" max="4097" width="12" style="20" customWidth="1"/>
    <col min="4098" max="4098" width="11" style="20" customWidth="1"/>
    <col min="4099" max="4099" width="30" style="20" customWidth="1"/>
    <col min="4100" max="4100" width="10" style="20" customWidth="1"/>
    <col min="4101" max="4101" width="9" style="20" customWidth="1"/>
    <col min="4102" max="4102" width="5" style="20" customWidth="1"/>
    <col min="4103" max="4103" width="6" style="20" customWidth="1"/>
    <col min="4104" max="4104" width="12" style="20" customWidth="1"/>
    <col min="4105" max="4105" width="6" style="20" customWidth="1"/>
    <col min="4106" max="4106" width="10" style="20" customWidth="1"/>
    <col min="4107" max="4107" width="80" style="20" customWidth="1"/>
    <col min="4108" max="4108" width="30" style="20" customWidth="1"/>
    <col min="4109" max="4109" width="12" style="20" customWidth="1"/>
    <col min="4110" max="4110" width="7" style="20" customWidth="1"/>
    <col min="4111" max="4111" width="10" style="20" customWidth="1"/>
    <col min="4112" max="4112" width="8" style="20" customWidth="1"/>
    <col min="4113" max="4113" width="15" style="20" customWidth="1"/>
    <col min="4114" max="4114" width="20" style="20" customWidth="1"/>
    <col min="4115" max="4115" width="10" style="20" customWidth="1"/>
    <col min="4116" max="4116" width="12" style="20" customWidth="1"/>
    <col min="4117" max="4117" width="9" style="20" customWidth="1"/>
    <col min="4118" max="4118" width="6" style="20" customWidth="1"/>
    <col min="4119" max="4119" width="255" style="20" customWidth="1"/>
    <col min="4120" max="4120" width="12" style="20" customWidth="1"/>
    <col min="4121" max="4121" width="8" style="20" customWidth="1"/>
    <col min="4122" max="4122" width="13" style="20" customWidth="1"/>
    <col min="4123" max="4123" width="60" style="20" customWidth="1"/>
    <col min="4124" max="4125" width="30" style="20" customWidth="1"/>
    <col min="4126" max="4126" width="15" style="20" customWidth="1"/>
    <col min="4127" max="4352" width="11.42578125" style="20"/>
    <col min="4353" max="4353" width="12" style="20" customWidth="1"/>
    <col min="4354" max="4354" width="11" style="20" customWidth="1"/>
    <col min="4355" max="4355" width="30" style="20" customWidth="1"/>
    <col min="4356" max="4356" width="10" style="20" customWidth="1"/>
    <col min="4357" max="4357" width="9" style="20" customWidth="1"/>
    <col min="4358" max="4358" width="5" style="20" customWidth="1"/>
    <col min="4359" max="4359" width="6" style="20" customWidth="1"/>
    <col min="4360" max="4360" width="12" style="20" customWidth="1"/>
    <col min="4361" max="4361" width="6" style="20" customWidth="1"/>
    <col min="4362" max="4362" width="10" style="20" customWidth="1"/>
    <col min="4363" max="4363" width="80" style="20" customWidth="1"/>
    <col min="4364" max="4364" width="30" style="20" customWidth="1"/>
    <col min="4365" max="4365" width="12" style="20" customWidth="1"/>
    <col min="4366" max="4366" width="7" style="20" customWidth="1"/>
    <col min="4367" max="4367" width="10" style="20" customWidth="1"/>
    <col min="4368" max="4368" width="8" style="20" customWidth="1"/>
    <col min="4369" max="4369" width="15" style="20" customWidth="1"/>
    <col min="4370" max="4370" width="20" style="20" customWidth="1"/>
    <col min="4371" max="4371" width="10" style="20" customWidth="1"/>
    <col min="4372" max="4372" width="12" style="20" customWidth="1"/>
    <col min="4373" max="4373" width="9" style="20" customWidth="1"/>
    <col min="4374" max="4374" width="6" style="20" customWidth="1"/>
    <col min="4375" max="4375" width="255" style="20" customWidth="1"/>
    <col min="4376" max="4376" width="12" style="20" customWidth="1"/>
    <col min="4377" max="4377" width="8" style="20" customWidth="1"/>
    <col min="4378" max="4378" width="13" style="20" customWidth="1"/>
    <col min="4379" max="4379" width="60" style="20" customWidth="1"/>
    <col min="4380" max="4381" width="30" style="20" customWidth="1"/>
    <col min="4382" max="4382" width="15" style="20" customWidth="1"/>
    <col min="4383" max="4608" width="11.42578125" style="20"/>
    <col min="4609" max="4609" width="12" style="20" customWidth="1"/>
    <col min="4610" max="4610" width="11" style="20" customWidth="1"/>
    <col min="4611" max="4611" width="30" style="20" customWidth="1"/>
    <col min="4612" max="4612" width="10" style="20" customWidth="1"/>
    <col min="4613" max="4613" width="9" style="20" customWidth="1"/>
    <col min="4614" max="4614" width="5" style="20" customWidth="1"/>
    <col min="4615" max="4615" width="6" style="20" customWidth="1"/>
    <col min="4616" max="4616" width="12" style="20" customWidth="1"/>
    <col min="4617" max="4617" width="6" style="20" customWidth="1"/>
    <col min="4618" max="4618" width="10" style="20" customWidth="1"/>
    <col min="4619" max="4619" width="80" style="20" customWidth="1"/>
    <col min="4620" max="4620" width="30" style="20" customWidth="1"/>
    <col min="4621" max="4621" width="12" style="20" customWidth="1"/>
    <col min="4622" max="4622" width="7" style="20" customWidth="1"/>
    <col min="4623" max="4623" width="10" style="20" customWidth="1"/>
    <col min="4624" max="4624" width="8" style="20" customWidth="1"/>
    <col min="4625" max="4625" width="15" style="20" customWidth="1"/>
    <col min="4626" max="4626" width="20" style="20" customWidth="1"/>
    <col min="4627" max="4627" width="10" style="20" customWidth="1"/>
    <col min="4628" max="4628" width="12" style="20" customWidth="1"/>
    <col min="4629" max="4629" width="9" style="20" customWidth="1"/>
    <col min="4630" max="4630" width="6" style="20" customWidth="1"/>
    <col min="4631" max="4631" width="255" style="20" customWidth="1"/>
    <col min="4632" max="4632" width="12" style="20" customWidth="1"/>
    <col min="4633" max="4633" width="8" style="20" customWidth="1"/>
    <col min="4634" max="4634" width="13" style="20" customWidth="1"/>
    <col min="4635" max="4635" width="60" style="20" customWidth="1"/>
    <col min="4636" max="4637" width="30" style="20" customWidth="1"/>
    <col min="4638" max="4638" width="15" style="20" customWidth="1"/>
    <col min="4639" max="4864" width="11.42578125" style="20"/>
    <col min="4865" max="4865" width="12" style="20" customWidth="1"/>
    <col min="4866" max="4866" width="11" style="20" customWidth="1"/>
    <col min="4867" max="4867" width="30" style="20" customWidth="1"/>
    <col min="4868" max="4868" width="10" style="20" customWidth="1"/>
    <col min="4869" max="4869" width="9" style="20" customWidth="1"/>
    <col min="4870" max="4870" width="5" style="20" customWidth="1"/>
    <col min="4871" max="4871" width="6" style="20" customWidth="1"/>
    <col min="4872" max="4872" width="12" style="20" customWidth="1"/>
    <col min="4873" max="4873" width="6" style="20" customWidth="1"/>
    <col min="4874" max="4874" width="10" style="20" customWidth="1"/>
    <col min="4875" max="4875" width="80" style="20" customWidth="1"/>
    <col min="4876" max="4876" width="30" style="20" customWidth="1"/>
    <col min="4877" max="4877" width="12" style="20" customWidth="1"/>
    <col min="4878" max="4878" width="7" style="20" customWidth="1"/>
    <col min="4879" max="4879" width="10" style="20" customWidth="1"/>
    <col min="4880" max="4880" width="8" style="20" customWidth="1"/>
    <col min="4881" max="4881" width="15" style="20" customWidth="1"/>
    <col min="4882" max="4882" width="20" style="20" customWidth="1"/>
    <col min="4883" max="4883" width="10" style="20" customWidth="1"/>
    <col min="4884" max="4884" width="12" style="20" customWidth="1"/>
    <col min="4885" max="4885" width="9" style="20" customWidth="1"/>
    <col min="4886" max="4886" width="6" style="20" customWidth="1"/>
    <col min="4887" max="4887" width="255" style="20" customWidth="1"/>
    <col min="4888" max="4888" width="12" style="20" customWidth="1"/>
    <col min="4889" max="4889" width="8" style="20" customWidth="1"/>
    <col min="4890" max="4890" width="13" style="20" customWidth="1"/>
    <col min="4891" max="4891" width="60" style="20" customWidth="1"/>
    <col min="4892" max="4893" width="30" style="20" customWidth="1"/>
    <col min="4894" max="4894" width="15" style="20" customWidth="1"/>
    <col min="4895" max="5120" width="11.42578125" style="20"/>
    <col min="5121" max="5121" width="12" style="20" customWidth="1"/>
    <col min="5122" max="5122" width="11" style="20" customWidth="1"/>
    <col min="5123" max="5123" width="30" style="20" customWidth="1"/>
    <col min="5124" max="5124" width="10" style="20" customWidth="1"/>
    <col min="5125" max="5125" width="9" style="20" customWidth="1"/>
    <col min="5126" max="5126" width="5" style="20" customWidth="1"/>
    <col min="5127" max="5127" width="6" style="20" customWidth="1"/>
    <col min="5128" max="5128" width="12" style="20" customWidth="1"/>
    <col min="5129" max="5129" width="6" style="20" customWidth="1"/>
    <col min="5130" max="5130" width="10" style="20" customWidth="1"/>
    <col min="5131" max="5131" width="80" style="20" customWidth="1"/>
    <col min="5132" max="5132" width="30" style="20" customWidth="1"/>
    <col min="5133" max="5133" width="12" style="20" customWidth="1"/>
    <col min="5134" max="5134" width="7" style="20" customWidth="1"/>
    <col min="5135" max="5135" width="10" style="20" customWidth="1"/>
    <col min="5136" max="5136" width="8" style="20" customWidth="1"/>
    <col min="5137" max="5137" width="15" style="20" customWidth="1"/>
    <col min="5138" max="5138" width="20" style="20" customWidth="1"/>
    <col min="5139" max="5139" width="10" style="20" customWidth="1"/>
    <col min="5140" max="5140" width="12" style="20" customWidth="1"/>
    <col min="5141" max="5141" width="9" style="20" customWidth="1"/>
    <col min="5142" max="5142" width="6" style="20" customWidth="1"/>
    <col min="5143" max="5143" width="255" style="20" customWidth="1"/>
    <col min="5144" max="5144" width="12" style="20" customWidth="1"/>
    <col min="5145" max="5145" width="8" style="20" customWidth="1"/>
    <col min="5146" max="5146" width="13" style="20" customWidth="1"/>
    <col min="5147" max="5147" width="60" style="20" customWidth="1"/>
    <col min="5148" max="5149" width="30" style="20" customWidth="1"/>
    <col min="5150" max="5150" width="15" style="20" customWidth="1"/>
    <col min="5151" max="5376" width="11.42578125" style="20"/>
    <col min="5377" max="5377" width="12" style="20" customWidth="1"/>
    <col min="5378" max="5378" width="11" style="20" customWidth="1"/>
    <col min="5379" max="5379" width="30" style="20" customWidth="1"/>
    <col min="5380" max="5380" width="10" style="20" customWidth="1"/>
    <col min="5381" max="5381" width="9" style="20" customWidth="1"/>
    <col min="5382" max="5382" width="5" style="20" customWidth="1"/>
    <col min="5383" max="5383" width="6" style="20" customWidth="1"/>
    <col min="5384" max="5384" width="12" style="20" customWidth="1"/>
    <col min="5385" max="5385" width="6" style="20" customWidth="1"/>
    <col min="5386" max="5386" width="10" style="20" customWidth="1"/>
    <col min="5387" max="5387" width="80" style="20" customWidth="1"/>
    <col min="5388" max="5388" width="30" style="20" customWidth="1"/>
    <col min="5389" max="5389" width="12" style="20" customWidth="1"/>
    <col min="5390" max="5390" width="7" style="20" customWidth="1"/>
    <col min="5391" max="5391" width="10" style="20" customWidth="1"/>
    <col min="5392" max="5392" width="8" style="20" customWidth="1"/>
    <col min="5393" max="5393" width="15" style="20" customWidth="1"/>
    <col min="5394" max="5394" width="20" style="20" customWidth="1"/>
    <col min="5395" max="5395" width="10" style="20" customWidth="1"/>
    <col min="5396" max="5396" width="12" style="20" customWidth="1"/>
    <col min="5397" max="5397" width="9" style="20" customWidth="1"/>
    <col min="5398" max="5398" width="6" style="20" customWidth="1"/>
    <col min="5399" max="5399" width="255" style="20" customWidth="1"/>
    <col min="5400" max="5400" width="12" style="20" customWidth="1"/>
    <col min="5401" max="5401" width="8" style="20" customWidth="1"/>
    <col min="5402" max="5402" width="13" style="20" customWidth="1"/>
    <col min="5403" max="5403" width="60" style="20" customWidth="1"/>
    <col min="5404" max="5405" width="30" style="20" customWidth="1"/>
    <col min="5406" max="5406" width="15" style="20" customWidth="1"/>
    <col min="5407" max="5632" width="11.42578125" style="20"/>
    <col min="5633" max="5633" width="12" style="20" customWidth="1"/>
    <col min="5634" max="5634" width="11" style="20" customWidth="1"/>
    <col min="5635" max="5635" width="30" style="20" customWidth="1"/>
    <col min="5636" max="5636" width="10" style="20" customWidth="1"/>
    <col min="5637" max="5637" width="9" style="20" customWidth="1"/>
    <col min="5638" max="5638" width="5" style="20" customWidth="1"/>
    <col min="5639" max="5639" width="6" style="20" customWidth="1"/>
    <col min="5640" max="5640" width="12" style="20" customWidth="1"/>
    <col min="5641" max="5641" width="6" style="20" customWidth="1"/>
    <col min="5642" max="5642" width="10" style="20" customWidth="1"/>
    <col min="5643" max="5643" width="80" style="20" customWidth="1"/>
    <col min="5644" max="5644" width="30" style="20" customWidth="1"/>
    <col min="5645" max="5645" width="12" style="20" customWidth="1"/>
    <col min="5646" max="5646" width="7" style="20" customWidth="1"/>
    <col min="5647" max="5647" width="10" style="20" customWidth="1"/>
    <col min="5648" max="5648" width="8" style="20" customWidth="1"/>
    <col min="5649" max="5649" width="15" style="20" customWidth="1"/>
    <col min="5650" max="5650" width="20" style="20" customWidth="1"/>
    <col min="5651" max="5651" width="10" style="20" customWidth="1"/>
    <col min="5652" max="5652" width="12" style="20" customWidth="1"/>
    <col min="5653" max="5653" width="9" style="20" customWidth="1"/>
    <col min="5654" max="5654" width="6" style="20" customWidth="1"/>
    <col min="5655" max="5655" width="255" style="20" customWidth="1"/>
    <col min="5656" max="5656" width="12" style="20" customWidth="1"/>
    <col min="5657" max="5657" width="8" style="20" customWidth="1"/>
    <col min="5658" max="5658" width="13" style="20" customWidth="1"/>
    <col min="5659" max="5659" width="60" style="20" customWidth="1"/>
    <col min="5660" max="5661" width="30" style="20" customWidth="1"/>
    <col min="5662" max="5662" width="15" style="20" customWidth="1"/>
    <col min="5663" max="5888" width="11.42578125" style="20"/>
    <col min="5889" max="5889" width="12" style="20" customWidth="1"/>
    <col min="5890" max="5890" width="11" style="20" customWidth="1"/>
    <col min="5891" max="5891" width="30" style="20" customWidth="1"/>
    <col min="5892" max="5892" width="10" style="20" customWidth="1"/>
    <col min="5893" max="5893" width="9" style="20" customWidth="1"/>
    <col min="5894" max="5894" width="5" style="20" customWidth="1"/>
    <col min="5895" max="5895" width="6" style="20" customWidth="1"/>
    <col min="5896" max="5896" width="12" style="20" customWidth="1"/>
    <col min="5897" max="5897" width="6" style="20" customWidth="1"/>
    <col min="5898" max="5898" width="10" style="20" customWidth="1"/>
    <col min="5899" max="5899" width="80" style="20" customWidth="1"/>
    <col min="5900" max="5900" width="30" style="20" customWidth="1"/>
    <col min="5901" max="5901" width="12" style="20" customWidth="1"/>
    <col min="5902" max="5902" width="7" style="20" customWidth="1"/>
    <col min="5903" max="5903" width="10" style="20" customWidth="1"/>
    <col min="5904" max="5904" width="8" style="20" customWidth="1"/>
    <col min="5905" max="5905" width="15" style="20" customWidth="1"/>
    <col min="5906" max="5906" width="20" style="20" customWidth="1"/>
    <col min="5907" max="5907" width="10" style="20" customWidth="1"/>
    <col min="5908" max="5908" width="12" style="20" customWidth="1"/>
    <col min="5909" max="5909" width="9" style="20" customWidth="1"/>
    <col min="5910" max="5910" width="6" style="20" customWidth="1"/>
    <col min="5911" max="5911" width="255" style="20" customWidth="1"/>
    <col min="5912" max="5912" width="12" style="20" customWidth="1"/>
    <col min="5913" max="5913" width="8" style="20" customWidth="1"/>
    <col min="5914" max="5914" width="13" style="20" customWidth="1"/>
    <col min="5915" max="5915" width="60" style="20" customWidth="1"/>
    <col min="5916" max="5917" width="30" style="20" customWidth="1"/>
    <col min="5918" max="5918" width="15" style="20" customWidth="1"/>
    <col min="5919" max="6144" width="11.42578125" style="20"/>
    <col min="6145" max="6145" width="12" style="20" customWidth="1"/>
    <col min="6146" max="6146" width="11" style="20" customWidth="1"/>
    <col min="6147" max="6147" width="30" style="20" customWidth="1"/>
    <col min="6148" max="6148" width="10" style="20" customWidth="1"/>
    <col min="6149" max="6149" width="9" style="20" customWidth="1"/>
    <col min="6150" max="6150" width="5" style="20" customWidth="1"/>
    <col min="6151" max="6151" width="6" style="20" customWidth="1"/>
    <col min="6152" max="6152" width="12" style="20" customWidth="1"/>
    <col min="6153" max="6153" width="6" style="20" customWidth="1"/>
    <col min="6154" max="6154" width="10" style="20" customWidth="1"/>
    <col min="6155" max="6155" width="80" style="20" customWidth="1"/>
    <col min="6156" max="6156" width="30" style="20" customWidth="1"/>
    <col min="6157" max="6157" width="12" style="20" customWidth="1"/>
    <col min="6158" max="6158" width="7" style="20" customWidth="1"/>
    <col min="6159" max="6159" width="10" style="20" customWidth="1"/>
    <col min="6160" max="6160" width="8" style="20" customWidth="1"/>
    <col min="6161" max="6161" width="15" style="20" customWidth="1"/>
    <col min="6162" max="6162" width="20" style="20" customWidth="1"/>
    <col min="6163" max="6163" width="10" style="20" customWidth="1"/>
    <col min="6164" max="6164" width="12" style="20" customWidth="1"/>
    <col min="6165" max="6165" width="9" style="20" customWidth="1"/>
    <col min="6166" max="6166" width="6" style="20" customWidth="1"/>
    <col min="6167" max="6167" width="255" style="20" customWidth="1"/>
    <col min="6168" max="6168" width="12" style="20" customWidth="1"/>
    <col min="6169" max="6169" width="8" style="20" customWidth="1"/>
    <col min="6170" max="6170" width="13" style="20" customWidth="1"/>
    <col min="6171" max="6171" width="60" style="20" customWidth="1"/>
    <col min="6172" max="6173" width="30" style="20" customWidth="1"/>
    <col min="6174" max="6174" width="15" style="20" customWidth="1"/>
    <col min="6175" max="6400" width="11.42578125" style="20"/>
    <col min="6401" max="6401" width="12" style="20" customWidth="1"/>
    <col min="6402" max="6402" width="11" style="20" customWidth="1"/>
    <col min="6403" max="6403" width="30" style="20" customWidth="1"/>
    <col min="6404" max="6404" width="10" style="20" customWidth="1"/>
    <col min="6405" max="6405" width="9" style="20" customWidth="1"/>
    <col min="6406" max="6406" width="5" style="20" customWidth="1"/>
    <col min="6407" max="6407" width="6" style="20" customWidth="1"/>
    <col min="6408" max="6408" width="12" style="20" customWidth="1"/>
    <col min="6409" max="6409" width="6" style="20" customWidth="1"/>
    <col min="6410" max="6410" width="10" style="20" customWidth="1"/>
    <col min="6411" max="6411" width="80" style="20" customWidth="1"/>
    <col min="6412" max="6412" width="30" style="20" customWidth="1"/>
    <col min="6413" max="6413" width="12" style="20" customWidth="1"/>
    <col min="6414" max="6414" width="7" style="20" customWidth="1"/>
    <col min="6415" max="6415" width="10" style="20" customWidth="1"/>
    <col min="6416" max="6416" width="8" style="20" customWidth="1"/>
    <col min="6417" max="6417" width="15" style="20" customWidth="1"/>
    <col min="6418" max="6418" width="20" style="20" customWidth="1"/>
    <col min="6419" max="6419" width="10" style="20" customWidth="1"/>
    <col min="6420" max="6420" width="12" style="20" customWidth="1"/>
    <col min="6421" max="6421" width="9" style="20" customWidth="1"/>
    <col min="6422" max="6422" width="6" style="20" customWidth="1"/>
    <col min="6423" max="6423" width="255" style="20" customWidth="1"/>
    <col min="6424" max="6424" width="12" style="20" customWidth="1"/>
    <col min="6425" max="6425" width="8" style="20" customWidth="1"/>
    <col min="6426" max="6426" width="13" style="20" customWidth="1"/>
    <col min="6427" max="6427" width="60" style="20" customWidth="1"/>
    <col min="6428" max="6429" width="30" style="20" customWidth="1"/>
    <col min="6430" max="6430" width="15" style="20" customWidth="1"/>
    <col min="6431" max="6656" width="11.42578125" style="20"/>
    <col min="6657" max="6657" width="12" style="20" customWidth="1"/>
    <col min="6658" max="6658" width="11" style="20" customWidth="1"/>
    <col min="6659" max="6659" width="30" style="20" customWidth="1"/>
    <col min="6660" max="6660" width="10" style="20" customWidth="1"/>
    <col min="6661" max="6661" width="9" style="20" customWidth="1"/>
    <col min="6662" max="6662" width="5" style="20" customWidth="1"/>
    <col min="6663" max="6663" width="6" style="20" customWidth="1"/>
    <col min="6664" max="6664" width="12" style="20" customWidth="1"/>
    <col min="6665" max="6665" width="6" style="20" customWidth="1"/>
    <col min="6666" max="6666" width="10" style="20" customWidth="1"/>
    <col min="6667" max="6667" width="80" style="20" customWidth="1"/>
    <col min="6668" max="6668" width="30" style="20" customWidth="1"/>
    <col min="6669" max="6669" width="12" style="20" customWidth="1"/>
    <col min="6670" max="6670" width="7" style="20" customWidth="1"/>
    <col min="6671" max="6671" width="10" style="20" customWidth="1"/>
    <col min="6672" max="6672" width="8" style="20" customWidth="1"/>
    <col min="6673" max="6673" width="15" style="20" customWidth="1"/>
    <col min="6674" max="6674" width="20" style="20" customWidth="1"/>
    <col min="6675" max="6675" width="10" style="20" customWidth="1"/>
    <col min="6676" max="6676" width="12" style="20" customWidth="1"/>
    <col min="6677" max="6677" width="9" style="20" customWidth="1"/>
    <col min="6678" max="6678" width="6" style="20" customWidth="1"/>
    <col min="6679" max="6679" width="255" style="20" customWidth="1"/>
    <col min="6680" max="6680" width="12" style="20" customWidth="1"/>
    <col min="6681" max="6681" width="8" style="20" customWidth="1"/>
    <col min="6682" max="6682" width="13" style="20" customWidth="1"/>
    <col min="6683" max="6683" width="60" style="20" customWidth="1"/>
    <col min="6684" max="6685" width="30" style="20" customWidth="1"/>
    <col min="6686" max="6686" width="15" style="20" customWidth="1"/>
    <col min="6687" max="6912" width="11.42578125" style="20"/>
    <col min="6913" max="6913" width="12" style="20" customWidth="1"/>
    <col min="6914" max="6914" width="11" style="20" customWidth="1"/>
    <col min="6915" max="6915" width="30" style="20" customWidth="1"/>
    <col min="6916" max="6916" width="10" style="20" customWidth="1"/>
    <col min="6917" max="6917" width="9" style="20" customWidth="1"/>
    <col min="6918" max="6918" width="5" style="20" customWidth="1"/>
    <col min="6919" max="6919" width="6" style="20" customWidth="1"/>
    <col min="6920" max="6920" width="12" style="20" customWidth="1"/>
    <col min="6921" max="6921" width="6" style="20" customWidth="1"/>
    <col min="6922" max="6922" width="10" style="20" customWidth="1"/>
    <col min="6923" max="6923" width="80" style="20" customWidth="1"/>
    <col min="6924" max="6924" width="30" style="20" customWidth="1"/>
    <col min="6925" max="6925" width="12" style="20" customWidth="1"/>
    <col min="6926" max="6926" width="7" style="20" customWidth="1"/>
    <col min="6927" max="6927" width="10" style="20" customWidth="1"/>
    <col min="6928" max="6928" width="8" style="20" customWidth="1"/>
    <col min="6929" max="6929" width="15" style="20" customWidth="1"/>
    <col min="6930" max="6930" width="20" style="20" customWidth="1"/>
    <col min="6931" max="6931" width="10" style="20" customWidth="1"/>
    <col min="6932" max="6932" width="12" style="20" customWidth="1"/>
    <col min="6933" max="6933" width="9" style="20" customWidth="1"/>
    <col min="6934" max="6934" width="6" style="20" customWidth="1"/>
    <col min="6935" max="6935" width="255" style="20" customWidth="1"/>
    <col min="6936" max="6936" width="12" style="20" customWidth="1"/>
    <col min="6937" max="6937" width="8" style="20" customWidth="1"/>
    <col min="6938" max="6938" width="13" style="20" customWidth="1"/>
    <col min="6939" max="6939" width="60" style="20" customWidth="1"/>
    <col min="6940" max="6941" width="30" style="20" customWidth="1"/>
    <col min="6942" max="6942" width="15" style="20" customWidth="1"/>
    <col min="6943" max="7168" width="11.42578125" style="20"/>
    <col min="7169" max="7169" width="12" style="20" customWidth="1"/>
    <col min="7170" max="7170" width="11" style="20" customWidth="1"/>
    <col min="7171" max="7171" width="30" style="20" customWidth="1"/>
    <col min="7172" max="7172" width="10" style="20" customWidth="1"/>
    <col min="7173" max="7173" width="9" style="20" customWidth="1"/>
    <col min="7174" max="7174" width="5" style="20" customWidth="1"/>
    <col min="7175" max="7175" width="6" style="20" customWidth="1"/>
    <col min="7176" max="7176" width="12" style="20" customWidth="1"/>
    <col min="7177" max="7177" width="6" style="20" customWidth="1"/>
    <col min="7178" max="7178" width="10" style="20" customWidth="1"/>
    <col min="7179" max="7179" width="80" style="20" customWidth="1"/>
    <col min="7180" max="7180" width="30" style="20" customWidth="1"/>
    <col min="7181" max="7181" width="12" style="20" customWidth="1"/>
    <col min="7182" max="7182" width="7" style="20" customWidth="1"/>
    <col min="7183" max="7183" width="10" style="20" customWidth="1"/>
    <col min="7184" max="7184" width="8" style="20" customWidth="1"/>
    <col min="7185" max="7185" width="15" style="20" customWidth="1"/>
    <col min="7186" max="7186" width="20" style="20" customWidth="1"/>
    <col min="7187" max="7187" width="10" style="20" customWidth="1"/>
    <col min="7188" max="7188" width="12" style="20" customWidth="1"/>
    <col min="7189" max="7189" width="9" style="20" customWidth="1"/>
    <col min="7190" max="7190" width="6" style="20" customWidth="1"/>
    <col min="7191" max="7191" width="255" style="20" customWidth="1"/>
    <col min="7192" max="7192" width="12" style="20" customWidth="1"/>
    <col min="7193" max="7193" width="8" style="20" customWidth="1"/>
    <col min="7194" max="7194" width="13" style="20" customWidth="1"/>
    <col min="7195" max="7195" width="60" style="20" customWidth="1"/>
    <col min="7196" max="7197" width="30" style="20" customWidth="1"/>
    <col min="7198" max="7198" width="15" style="20" customWidth="1"/>
    <col min="7199" max="7424" width="11.42578125" style="20"/>
    <col min="7425" max="7425" width="12" style="20" customWidth="1"/>
    <col min="7426" max="7426" width="11" style="20" customWidth="1"/>
    <col min="7427" max="7427" width="30" style="20" customWidth="1"/>
    <col min="7428" max="7428" width="10" style="20" customWidth="1"/>
    <col min="7429" max="7429" width="9" style="20" customWidth="1"/>
    <col min="7430" max="7430" width="5" style="20" customWidth="1"/>
    <col min="7431" max="7431" width="6" style="20" customWidth="1"/>
    <col min="7432" max="7432" width="12" style="20" customWidth="1"/>
    <col min="7433" max="7433" width="6" style="20" customWidth="1"/>
    <col min="7434" max="7434" width="10" style="20" customWidth="1"/>
    <col min="7435" max="7435" width="80" style="20" customWidth="1"/>
    <col min="7436" max="7436" width="30" style="20" customWidth="1"/>
    <col min="7437" max="7437" width="12" style="20" customWidth="1"/>
    <col min="7438" max="7438" width="7" style="20" customWidth="1"/>
    <col min="7439" max="7439" width="10" style="20" customWidth="1"/>
    <col min="7440" max="7440" width="8" style="20" customWidth="1"/>
    <col min="7441" max="7441" width="15" style="20" customWidth="1"/>
    <col min="7442" max="7442" width="20" style="20" customWidth="1"/>
    <col min="7443" max="7443" width="10" style="20" customWidth="1"/>
    <col min="7444" max="7444" width="12" style="20" customWidth="1"/>
    <col min="7445" max="7445" width="9" style="20" customWidth="1"/>
    <col min="7446" max="7446" width="6" style="20" customWidth="1"/>
    <col min="7447" max="7447" width="255" style="20" customWidth="1"/>
    <col min="7448" max="7448" width="12" style="20" customWidth="1"/>
    <col min="7449" max="7449" width="8" style="20" customWidth="1"/>
    <col min="7450" max="7450" width="13" style="20" customWidth="1"/>
    <col min="7451" max="7451" width="60" style="20" customWidth="1"/>
    <col min="7452" max="7453" width="30" style="20" customWidth="1"/>
    <col min="7454" max="7454" width="15" style="20" customWidth="1"/>
    <col min="7455" max="7680" width="11.42578125" style="20"/>
    <col min="7681" max="7681" width="12" style="20" customWidth="1"/>
    <col min="7682" max="7682" width="11" style="20" customWidth="1"/>
    <col min="7683" max="7683" width="30" style="20" customWidth="1"/>
    <col min="7684" max="7684" width="10" style="20" customWidth="1"/>
    <col min="7685" max="7685" width="9" style="20" customWidth="1"/>
    <col min="7686" max="7686" width="5" style="20" customWidth="1"/>
    <col min="7687" max="7687" width="6" style="20" customWidth="1"/>
    <col min="7688" max="7688" width="12" style="20" customWidth="1"/>
    <col min="7689" max="7689" width="6" style="20" customWidth="1"/>
    <col min="7690" max="7690" width="10" style="20" customWidth="1"/>
    <col min="7691" max="7691" width="80" style="20" customWidth="1"/>
    <col min="7692" max="7692" width="30" style="20" customWidth="1"/>
    <col min="7693" max="7693" width="12" style="20" customWidth="1"/>
    <col min="7694" max="7694" width="7" style="20" customWidth="1"/>
    <col min="7695" max="7695" width="10" style="20" customWidth="1"/>
    <col min="7696" max="7696" width="8" style="20" customWidth="1"/>
    <col min="7697" max="7697" width="15" style="20" customWidth="1"/>
    <col min="7698" max="7698" width="20" style="20" customWidth="1"/>
    <col min="7699" max="7699" width="10" style="20" customWidth="1"/>
    <col min="7700" max="7700" width="12" style="20" customWidth="1"/>
    <col min="7701" max="7701" width="9" style="20" customWidth="1"/>
    <col min="7702" max="7702" width="6" style="20" customWidth="1"/>
    <col min="7703" max="7703" width="255" style="20" customWidth="1"/>
    <col min="7704" max="7704" width="12" style="20" customWidth="1"/>
    <col min="7705" max="7705" width="8" style="20" customWidth="1"/>
    <col min="7706" max="7706" width="13" style="20" customWidth="1"/>
    <col min="7707" max="7707" width="60" style="20" customWidth="1"/>
    <col min="7708" max="7709" width="30" style="20" customWidth="1"/>
    <col min="7710" max="7710" width="15" style="20" customWidth="1"/>
    <col min="7711" max="7936" width="11.42578125" style="20"/>
    <col min="7937" max="7937" width="12" style="20" customWidth="1"/>
    <col min="7938" max="7938" width="11" style="20" customWidth="1"/>
    <col min="7939" max="7939" width="30" style="20" customWidth="1"/>
    <col min="7940" max="7940" width="10" style="20" customWidth="1"/>
    <col min="7941" max="7941" width="9" style="20" customWidth="1"/>
    <col min="7942" max="7942" width="5" style="20" customWidth="1"/>
    <col min="7943" max="7943" width="6" style="20" customWidth="1"/>
    <col min="7944" max="7944" width="12" style="20" customWidth="1"/>
    <col min="7945" max="7945" width="6" style="20" customWidth="1"/>
    <col min="7946" max="7946" width="10" style="20" customWidth="1"/>
    <col min="7947" max="7947" width="80" style="20" customWidth="1"/>
    <col min="7948" max="7948" width="30" style="20" customWidth="1"/>
    <col min="7949" max="7949" width="12" style="20" customWidth="1"/>
    <col min="7950" max="7950" width="7" style="20" customWidth="1"/>
    <col min="7951" max="7951" width="10" style="20" customWidth="1"/>
    <col min="7952" max="7952" width="8" style="20" customWidth="1"/>
    <col min="7953" max="7953" width="15" style="20" customWidth="1"/>
    <col min="7954" max="7954" width="20" style="20" customWidth="1"/>
    <col min="7955" max="7955" width="10" style="20" customWidth="1"/>
    <col min="7956" max="7956" width="12" style="20" customWidth="1"/>
    <col min="7957" max="7957" width="9" style="20" customWidth="1"/>
    <col min="7958" max="7958" width="6" style="20" customWidth="1"/>
    <col min="7959" max="7959" width="255" style="20" customWidth="1"/>
    <col min="7960" max="7960" width="12" style="20" customWidth="1"/>
    <col min="7961" max="7961" width="8" style="20" customWidth="1"/>
    <col min="7962" max="7962" width="13" style="20" customWidth="1"/>
    <col min="7963" max="7963" width="60" style="20" customWidth="1"/>
    <col min="7964" max="7965" width="30" style="20" customWidth="1"/>
    <col min="7966" max="7966" width="15" style="20" customWidth="1"/>
    <col min="7967" max="8192" width="11.42578125" style="20"/>
    <col min="8193" max="8193" width="12" style="20" customWidth="1"/>
    <col min="8194" max="8194" width="11" style="20" customWidth="1"/>
    <col min="8195" max="8195" width="30" style="20" customWidth="1"/>
    <col min="8196" max="8196" width="10" style="20" customWidth="1"/>
    <col min="8197" max="8197" width="9" style="20" customWidth="1"/>
    <col min="8198" max="8198" width="5" style="20" customWidth="1"/>
    <col min="8199" max="8199" width="6" style="20" customWidth="1"/>
    <col min="8200" max="8200" width="12" style="20" customWidth="1"/>
    <col min="8201" max="8201" width="6" style="20" customWidth="1"/>
    <col min="8202" max="8202" width="10" style="20" customWidth="1"/>
    <col min="8203" max="8203" width="80" style="20" customWidth="1"/>
    <col min="8204" max="8204" width="30" style="20" customWidth="1"/>
    <col min="8205" max="8205" width="12" style="20" customWidth="1"/>
    <col min="8206" max="8206" width="7" style="20" customWidth="1"/>
    <col min="8207" max="8207" width="10" style="20" customWidth="1"/>
    <col min="8208" max="8208" width="8" style="20" customWidth="1"/>
    <col min="8209" max="8209" width="15" style="20" customWidth="1"/>
    <col min="8210" max="8210" width="20" style="20" customWidth="1"/>
    <col min="8211" max="8211" width="10" style="20" customWidth="1"/>
    <col min="8212" max="8212" width="12" style="20" customWidth="1"/>
    <col min="8213" max="8213" width="9" style="20" customWidth="1"/>
    <col min="8214" max="8214" width="6" style="20" customWidth="1"/>
    <col min="8215" max="8215" width="255" style="20" customWidth="1"/>
    <col min="8216" max="8216" width="12" style="20" customWidth="1"/>
    <col min="8217" max="8217" width="8" style="20" customWidth="1"/>
    <col min="8218" max="8218" width="13" style="20" customWidth="1"/>
    <col min="8219" max="8219" width="60" style="20" customWidth="1"/>
    <col min="8220" max="8221" width="30" style="20" customWidth="1"/>
    <col min="8222" max="8222" width="15" style="20" customWidth="1"/>
    <col min="8223" max="8448" width="11.42578125" style="20"/>
    <col min="8449" max="8449" width="12" style="20" customWidth="1"/>
    <col min="8450" max="8450" width="11" style="20" customWidth="1"/>
    <col min="8451" max="8451" width="30" style="20" customWidth="1"/>
    <col min="8452" max="8452" width="10" style="20" customWidth="1"/>
    <col min="8453" max="8453" width="9" style="20" customWidth="1"/>
    <col min="8454" max="8454" width="5" style="20" customWidth="1"/>
    <col min="8455" max="8455" width="6" style="20" customWidth="1"/>
    <col min="8456" max="8456" width="12" style="20" customWidth="1"/>
    <col min="8457" max="8457" width="6" style="20" customWidth="1"/>
    <col min="8458" max="8458" width="10" style="20" customWidth="1"/>
    <col min="8459" max="8459" width="80" style="20" customWidth="1"/>
    <col min="8460" max="8460" width="30" style="20" customWidth="1"/>
    <col min="8461" max="8461" width="12" style="20" customWidth="1"/>
    <col min="8462" max="8462" width="7" style="20" customWidth="1"/>
    <col min="8463" max="8463" width="10" style="20" customWidth="1"/>
    <col min="8464" max="8464" width="8" style="20" customWidth="1"/>
    <col min="8465" max="8465" width="15" style="20" customWidth="1"/>
    <col min="8466" max="8466" width="20" style="20" customWidth="1"/>
    <col min="8467" max="8467" width="10" style="20" customWidth="1"/>
    <col min="8468" max="8468" width="12" style="20" customWidth="1"/>
    <col min="8469" max="8469" width="9" style="20" customWidth="1"/>
    <col min="8470" max="8470" width="6" style="20" customWidth="1"/>
    <col min="8471" max="8471" width="255" style="20" customWidth="1"/>
    <col min="8472" max="8472" width="12" style="20" customWidth="1"/>
    <col min="8473" max="8473" width="8" style="20" customWidth="1"/>
    <col min="8474" max="8474" width="13" style="20" customWidth="1"/>
    <col min="8475" max="8475" width="60" style="20" customWidth="1"/>
    <col min="8476" max="8477" width="30" style="20" customWidth="1"/>
    <col min="8478" max="8478" width="15" style="20" customWidth="1"/>
    <col min="8479" max="8704" width="11.42578125" style="20"/>
    <col min="8705" max="8705" width="12" style="20" customWidth="1"/>
    <col min="8706" max="8706" width="11" style="20" customWidth="1"/>
    <col min="8707" max="8707" width="30" style="20" customWidth="1"/>
    <col min="8708" max="8708" width="10" style="20" customWidth="1"/>
    <col min="8709" max="8709" width="9" style="20" customWidth="1"/>
    <col min="8710" max="8710" width="5" style="20" customWidth="1"/>
    <col min="8711" max="8711" width="6" style="20" customWidth="1"/>
    <col min="8712" max="8712" width="12" style="20" customWidth="1"/>
    <col min="8713" max="8713" width="6" style="20" customWidth="1"/>
    <col min="8714" max="8714" width="10" style="20" customWidth="1"/>
    <col min="8715" max="8715" width="80" style="20" customWidth="1"/>
    <col min="8716" max="8716" width="30" style="20" customWidth="1"/>
    <col min="8717" max="8717" width="12" style="20" customWidth="1"/>
    <col min="8718" max="8718" width="7" style="20" customWidth="1"/>
    <col min="8719" max="8719" width="10" style="20" customWidth="1"/>
    <col min="8720" max="8720" width="8" style="20" customWidth="1"/>
    <col min="8721" max="8721" width="15" style="20" customWidth="1"/>
    <col min="8722" max="8722" width="20" style="20" customWidth="1"/>
    <col min="8723" max="8723" width="10" style="20" customWidth="1"/>
    <col min="8724" max="8724" width="12" style="20" customWidth="1"/>
    <col min="8725" max="8725" width="9" style="20" customWidth="1"/>
    <col min="8726" max="8726" width="6" style="20" customWidth="1"/>
    <col min="8727" max="8727" width="255" style="20" customWidth="1"/>
    <col min="8728" max="8728" width="12" style="20" customWidth="1"/>
    <col min="8729" max="8729" width="8" style="20" customWidth="1"/>
    <col min="8730" max="8730" width="13" style="20" customWidth="1"/>
    <col min="8731" max="8731" width="60" style="20" customWidth="1"/>
    <col min="8732" max="8733" width="30" style="20" customWidth="1"/>
    <col min="8734" max="8734" width="15" style="20" customWidth="1"/>
    <col min="8735" max="8960" width="11.42578125" style="20"/>
    <col min="8961" max="8961" width="12" style="20" customWidth="1"/>
    <col min="8962" max="8962" width="11" style="20" customWidth="1"/>
    <col min="8963" max="8963" width="30" style="20" customWidth="1"/>
    <col min="8964" max="8964" width="10" style="20" customWidth="1"/>
    <col min="8965" max="8965" width="9" style="20" customWidth="1"/>
    <col min="8966" max="8966" width="5" style="20" customWidth="1"/>
    <col min="8967" max="8967" width="6" style="20" customWidth="1"/>
    <col min="8968" max="8968" width="12" style="20" customWidth="1"/>
    <col min="8969" max="8969" width="6" style="20" customWidth="1"/>
    <col min="8970" max="8970" width="10" style="20" customWidth="1"/>
    <col min="8971" max="8971" width="80" style="20" customWidth="1"/>
    <col min="8972" max="8972" width="30" style="20" customWidth="1"/>
    <col min="8973" max="8973" width="12" style="20" customWidth="1"/>
    <col min="8974" max="8974" width="7" style="20" customWidth="1"/>
    <col min="8975" max="8975" width="10" style="20" customWidth="1"/>
    <col min="8976" max="8976" width="8" style="20" customWidth="1"/>
    <col min="8977" max="8977" width="15" style="20" customWidth="1"/>
    <col min="8978" max="8978" width="20" style="20" customWidth="1"/>
    <col min="8979" max="8979" width="10" style="20" customWidth="1"/>
    <col min="8980" max="8980" width="12" style="20" customWidth="1"/>
    <col min="8981" max="8981" width="9" style="20" customWidth="1"/>
    <col min="8982" max="8982" width="6" style="20" customWidth="1"/>
    <col min="8983" max="8983" width="255" style="20" customWidth="1"/>
    <col min="8984" max="8984" width="12" style="20" customWidth="1"/>
    <col min="8985" max="8985" width="8" style="20" customWidth="1"/>
    <col min="8986" max="8986" width="13" style="20" customWidth="1"/>
    <col min="8987" max="8987" width="60" style="20" customWidth="1"/>
    <col min="8988" max="8989" width="30" style="20" customWidth="1"/>
    <col min="8990" max="8990" width="15" style="20" customWidth="1"/>
    <col min="8991" max="9216" width="11.42578125" style="20"/>
    <col min="9217" max="9217" width="12" style="20" customWidth="1"/>
    <col min="9218" max="9218" width="11" style="20" customWidth="1"/>
    <col min="9219" max="9219" width="30" style="20" customWidth="1"/>
    <col min="9220" max="9220" width="10" style="20" customWidth="1"/>
    <col min="9221" max="9221" width="9" style="20" customWidth="1"/>
    <col min="9222" max="9222" width="5" style="20" customWidth="1"/>
    <col min="9223" max="9223" width="6" style="20" customWidth="1"/>
    <col min="9224" max="9224" width="12" style="20" customWidth="1"/>
    <col min="9225" max="9225" width="6" style="20" customWidth="1"/>
    <col min="9226" max="9226" width="10" style="20" customWidth="1"/>
    <col min="9227" max="9227" width="80" style="20" customWidth="1"/>
    <col min="9228" max="9228" width="30" style="20" customWidth="1"/>
    <col min="9229" max="9229" width="12" style="20" customWidth="1"/>
    <col min="9230" max="9230" width="7" style="20" customWidth="1"/>
    <col min="9231" max="9231" width="10" style="20" customWidth="1"/>
    <col min="9232" max="9232" width="8" style="20" customWidth="1"/>
    <col min="9233" max="9233" width="15" style="20" customWidth="1"/>
    <col min="9234" max="9234" width="20" style="20" customWidth="1"/>
    <col min="9235" max="9235" width="10" style="20" customWidth="1"/>
    <col min="9236" max="9236" width="12" style="20" customWidth="1"/>
    <col min="9237" max="9237" width="9" style="20" customWidth="1"/>
    <col min="9238" max="9238" width="6" style="20" customWidth="1"/>
    <col min="9239" max="9239" width="255" style="20" customWidth="1"/>
    <col min="9240" max="9240" width="12" style="20" customWidth="1"/>
    <col min="9241" max="9241" width="8" style="20" customWidth="1"/>
    <col min="9242" max="9242" width="13" style="20" customWidth="1"/>
    <col min="9243" max="9243" width="60" style="20" customWidth="1"/>
    <col min="9244" max="9245" width="30" style="20" customWidth="1"/>
    <col min="9246" max="9246" width="15" style="20" customWidth="1"/>
    <col min="9247" max="9472" width="11.42578125" style="20"/>
    <col min="9473" max="9473" width="12" style="20" customWidth="1"/>
    <col min="9474" max="9474" width="11" style="20" customWidth="1"/>
    <col min="9475" max="9475" width="30" style="20" customWidth="1"/>
    <col min="9476" max="9476" width="10" style="20" customWidth="1"/>
    <col min="9477" max="9477" width="9" style="20" customWidth="1"/>
    <col min="9478" max="9478" width="5" style="20" customWidth="1"/>
    <col min="9479" max="9479" width="6" style="20" customWidth="1"/>
    <col min="9480" max="9480" width="12" style="20" customWidth="1"/>
    <col min="9481" max="9481" width="6" style="20" customWidth="1"/>
    <col min="9482" max="9482" width="10" style="20" customWidth="1"/>
    <col min="9483" max="9483" width="80" style="20" customWidth="1"/>
    <col min="9484" max="9484" width="30" style="20" customWidth="1"/>
    <col min="9485" max="9485" width="12" style="20" customWidth="1"/>
    <col min="9486" max="9486" width="7" style="20" customWidth="1"/>
    <col min="9487" max="9487" width="10" style="20" customWidth="1"/>
    <col min="9488" max="9488" width="8" style="20" customWidth="1"/>
    <col min="9489" max="9489" width="15" style="20" customWidth="1"/>
    <col min="9490" max="9490" width="20" style="20" customWidth="1"/>
    <col min="9491" max="9491" width="10" style="20" customWidth="1"/>
    <col min="9492" max="9492" width="12" style="20" customWidth="1"/>
    <col min="9493" max="9493" width="9" style="20" customWidth="1"/>
    <col min="9494" max="9494" width="6" style="20" customWidth="1"/>
    <col min="9495" max="9495" width="255" style="20" customWidth="1"/>
    <col min="9496" max="9496" width="12" style="20" customWidth="1"/>
    <col min="9497" max="9497" width="8" style="20" customWidth="1"/>
    <col min="9498" max="9498" width="13" style="20" customWidth="1"/>
    <col min="9499" max="9499" width="60" style="20" customWidth="1"/>
    <col min="9500" max="9501" width="30" style="20" customWidth="1"/>
    <col min="9502" max="9502" width="15" style="20" customWidth="1"/>
    <col min="9503" max="9728" width="11.42578125" style="20"/>
    <col min="9729" max="9729" width="12" style="20" customWidth="1"/>
    <col min="9730" max="9730" width="11" style="20" customWidth="1"/>
    <col min="9731" max="9731" width="30" style="20" customWidth="1"/>
    <col min="9732" max="9732" width="10" style="20" customWidth="1"/>
    <col min="9733" max="9733" width="9" style="20" customWidth="1"/>
    <col min="9734" max="9734" width="5" style="20" customWidth="1"/>
    <col min="9735" max="9735" width="6" style="20" customWidth="1"/>
    <col min="9736" max="9736" width="12" style="20" customWidth="1"/>
    <col min="9737" max="9737" width="6" style="20" customWidth="1"/>
    <col min="9738" max="9738" width="10" style="20" customWidth="1"/>
    <col min="9739" max="9739" width="80" style="20" customWidth="1"/>
    <col min="9740" max="9740" width="30" style="20" customWidth="1"/>
    <col min="9741" max="9741" width="12" style="20" customWidth="1"/>
    <col min="9742" max="9742" width="7" style="20" customWidth="1"/>
    <col min="9743" max="9743" width="10" style="20" customWidth="1"/>
    <col min="9744" max="9744" width="8" style="20" customWidth="1"/>
    <col min="9745" max="9745" width="15" style="20" customWidth="1"/>
    <col min="9746" max="9746" width="20" style="20" customWidth="1"/>
    <col min="9747" max="9747" width="10" style="20" customWidth="1"/>
    <col min="9748" max="9748" width="12" style="20" customWidth="1"/>
    <col min="9749" max="9749" width="9" style="20" customWidth="1"/>
    <col min="9750" max="9750" width="6" style="20" customWidth="1"/>
    <col min="9751" max="9751" width="255" style="20" customWidth="1"/>
    <col min="9752" max="9752" width="12" style="20" customWidth="1"/>
    <col min="9753" max="9753" width="8" style="20" customWidth="1"/>
    <col min="9754" max="9754" width="13" style="20" customWidth="1"/>
    <col min="9755" max="9755" width="60" style="20" customWidth="1"/>
    <col min="9756" max="9757" width="30" style="20" customWidth="1"/>
    <col min="9758" max="9758" width="15" style="20" customWidth="1"/>
    <col min="9759" max="9984" width="11.42578125" style="20"/>
    <col min="9985" max="9985" width="12" style="20" customWidth="1"/>
    <col min="9986" max="9986" width="11" style="20" customWidth="1"/>
    <col min="9987" max="9987" width="30" style="20" customWidth="1"/>
    <col min="9988" max="9988" width="10" style="20" customWidth="1"/>
    <col min="9989" max="9989" width="9" style="20" customWidth="1"/>
    <col min="9990" max="9990" width="5" style="20" customWidth="1"/>
    <col min="9991" max="9991" width="6" style="20" customWidth="1"/>
    <col min="9992" max="9992" width="12" style="20" customWidth="1"/>
    <col min="9993" max="9993" width="6" style="20" customWidth="1"/>
    <col min="9994" max="9994" width="10" style="20" customWidth="1"/>
    <col min="9995" max="9995" width="80" style="20" customWidth="1"/>
    <col min="9996" max="9996" width="30" style="20" customWidth="1"/>
    <col min="9997" max="9997" width="12" style="20" customWidth="1"/>
    <col min="9998" max="9998" width="7" style="20" customWidth="1"/>
    <col min="9999" max="9999" width="10" style="20" customWidth="1"/>
    <col min="10000" max="10000" width="8" style="20" customWidth="1"/>
    <col min="10001" max="10001" width="15" style="20" customWidth="1"/>
    <col min="10002" max="10002" width="20" style="20" customWidth="1"/>
    <col min="10003" max="10003" width="10" style="20" customWidth="1"/>
    <col min="10004" max="10004" width="12" style="20" customWidth="1"/>
    <col min="10005" max="10005" width="9" style="20" customWidth="1"/>
    <col min="10006" max="10006" width="6" style="20" customWidth="1"/>
    <col min="10007" max="10007" width="255" style="20" customWidth="1"/>
    <col min="10008" max="10008" width="12" style="20" customWidth="1"/>
    <col min="10009" max="10009" width="8" style="20" customWidth="1"/>
    <col min="10010" max="10010" width="13" style="20" customWidth="1"/>
    <col min="10011" max="10011" width="60" style="20" customWidth="1"/>
    <col min="10012" max="10013" width="30" style="20" customWidth="1"/>
    <col min="10014" max="10014" width="15" style="20" customWidth="1"/>
    <col min="10015" max="10240" width="11.42578125" style="20"/>
    <col min="10241" max="10241" width="12" style="20" customWidth="1"/>
    <col min="10242" max="10242" width="11" style="20" customWidth="1"/>
    <col min="10243" max="10243" width="30" style="20" customWidth="1"/>
    <col min="10244" max="10244" width="10" style="20" customWidth="1"/>
    <col min="10245" max="10245" width="9" style="20" customWidth="1"/>
    <col min="10246" max="10246" width="5" style="20" customWidth="1"/>
    <col min="10247" max="10247" width="6" style="20" customWidth="1"/>
    <col min="10248" max="10248" width="12" style="20" customWidth="1"/>
    <col min="10249" max="10249" width="6" style="20" customWidth="1"/>
    <col min="10250" max="10250" width="10" style="20" customWidth="1"/>
    <col min="10251" max="10251" width="80" style="20" customWidth="1"/>
    <col min="10252" max="10252" width="30" style="20" customWidth="1"/>
    <col min="10253" max="10253" width="12" style="20" customWidth="1"/>
    <col min="10254" max="10254" width="7" style="20" customWidth="1"/>
    <col min="10255" max="10255" width="10" style="20" customWidth="1"/>
    <col min="10256" max="10256" width="8" style="20" customWidth="1"/>
    <col min="10257" max="10257" width="15" style="20" customWidth="1"/>
    <col min="10258" max="10258" width="20" style="20" customWidth="1"/>
    <col min="10259" max="10259" width="10" style="20" customWidth="1"/>
    <col min="10260" max="10260" width="12" style="20" customWidth="1"/>
    <col min="10261" max="10261" width="9" style="20" customWidth="1"/>
    <col min="10262" max="10262" width="6" style="20" customWidth="1"/>
    <col min="10263" max="10263" width="255" style="20" customWidth="1"/>
    <col min="10264" max="10264" width="12" style="20" customWidth="1"/>
    <col min="10265" max="10265" width="8" style="20" customWidth="1"/>
    <col min="10266" max="10266" width="13" style="20" customWidth="1"/>
    <col min="10267" max="10267" width="60" style="20" customWidth="1"/>
    <col min="10268" max="10269" width="30" style="20" customWidth="1"/>
    <col min="10270" max="10270" width="15" style="20" customWidth="1"/>
    <col min="10271" max="10496" width="11.42578125" style="20"/>
    <col min="10497" max="10497" width="12" style="20" customWidth="1"/>
    <col min="10498" max="10498" width="11" style="20" customWidth="1"/>
    <col min="10499" max="10499" width="30" style="20" customWidth="1"/>
    <col min="10500" max="10500" width="10" style="20" customWidth="1"/>
    <col min="10501" max="10501" width="9" style="20" customWidth="1"/>
    <col min="10502" max="10502" width="5" style="20" customWidth="1"/>
    <col min="10503" max="10503" width="6" style="20" customWidth="1"/>
    <col min="10504" max="10504" width="12" style="20" customWidth="1"/>
    <col min="10505" max="10505" width="6" style="20" customWidth="1"/>
    <col min="10506" max="10506" width="10" style="20" customWidth="1"/>
    <col min="10507" max="10507" width="80" style="20" customWidth="1"/>
    <col min="10508" max="10508" width="30" style="20" customWidth="1"/>
    <col min="10509" max="10509" width="12" style="20" customWidth="1"/>
    <col min="10510" max="10510" width="7" style="20" customWidth="1"/>
    <col min="10511" max="10511" width="10" style="20" customWidth="1"/>
    <col min="10512" max="10512" width="8" style="20" customWidth="1"/>
    <col min="10513" max="10513" width="15" style="20" customWidth="1"/>
    <col min="10514" max="10514" width="20" style="20" customWidth="1"/>
    <col min="10515" max="10515" width="10" style="20" customWidth="1"/>
    <col min="10516" max="10516" width="12" style="20" customWidth="1"/>
    <col min="10517" max="10517" width="9" style="20" customWidth="1"/>
    <col min="10518" max="10518" width="6" style="20" customWidth="1"/>
    <col min="10519" max="10519" width="255" style="20" customWidth="1"/>
    <col min="10520" max="10520" width="12" style="20" customWidth="1"/>
    <col min="10521" max="10521" width="8" style="20" customWidth="1"/>
    <col min="10522" max="10522" width="13" style="20" customWidth="1"/>
    <col min="10523" max="10523" width="60" style="20" customWidth="1"/>
    <col min="10524" max="10525" width="30" style="20" customWidth="1"/>
    <col min="10526" max="10526" width="15" style="20" customWidth="1"/>
    <col min="10527" max="10752" width="11.42578125" style="20"/>
    <col min="10753" max="10753" width="12" style="20" customWidth="1"/>
    <col min="10754" max="10754" width="11" style="20" customWidth="1"/>
    <col min="10755" max="10755" width="30" style="20" customWidth="1"/>
    <col min="10756" max="10756" width="10" style="20" customWidth="1"/>
    <col min="10757" max="10757" width="9" style="20" customWidth="1"/>
    <col min="10758" max="10758" width="5" style="20" customWidth="1"/>
    <col min="10759" max="10759" width="6" style="20" customWidth="1"/>
    <col min="10760" max="10760" width="12" style="20" customWidth="1"/>
    <col min="10761" max="10761" width="6" style="20" customWidth="1"/>
    <col min="10762" max="10762" width="10" style="20" customWidth="1"/>
    <col min="10763" max="10763" width="80" style="20" customWidth="1"/>
    <col min="10764" max="10764" width="30" style="20" customWidth="1"/>
    <col min="10765" max="10765" width="12" style="20" customWidth="1"/>
    <col min="10766" max="10766" width="7" style="20" customWidth="1"/>
    <col min="10767" max="10767" width="10" style="20" customWidth="1"/>
    <col min="10768" max="10768" width="8" style="20" customWidth="1"/>
    <col min="10769" max="10769" width="15" style="20" customWidth="1"/>
    <col min="10770" max="10770" width="20" style="20" customWidth="1"/>
    <col min="10771" max="10771" width="10" style="20" customWidth="1"/>
    <col min="10772" max="10772" width="12" style="20" customWidth="1"/>
    <col min="10773" max="10773" width="9" style="20" customWidth="1"/>
    <col min="10774" max="10774" width="6" style="20" customWidth="1"/>
    <col min="10775" max="10775" width="255" style="20" customWidth="1"/>
    <col min="10776" max="10776" width="12" style="20" customWidth="1"/>
    <col min="10777" max="10777" width="8" style="20" customWidth="1"/>
    <col min="10778" max="10778" width="13" style="20" customWidth="1"/>
    <col min="10779" max="10779" width="60" style="20" customWidth="1"/>
    <col min="10780" max="10781" width="30" style="20" customWidth="1"/>
    <col min="10782" max="10782" width="15" style="20" customWidth="1"/>
    <col min="10783" max="11008" width="11.42578125" style="20"/>
    <col min="11009" max="11009" width="12" style="20" customWidth="1"/>
    <col min="11010" max="11010" width="11" style="20" customWidth="1"/>
    <col min="11011" max="11011" width="30" style="20" customWidth="1"/>
    <col min="11012" max="11012" width="10" style="20" customWidth="1"/>
    <col min="11013" max="11013" width="9" style="20" customWidth="1"/>
    <col min="11014" max="11014" width="5" style="20" customWidth="1"/>
    <col min="11015" max="11015" width="6" style="20" customWidth="1"/>
    <col min="11016" max="11016" width="12" style="20" customWidth="1"/>
    <col min="11017" max="11017" width="6" style="20" customWidth="1"/>
    <col min="11018" max="11018" width="10" style="20" customWidth="1"/>
    <col min="11019" max="11019" width="80" style="20" customWidth="1"/>
    <col min="11020" max="11020" width="30" style="20" customWidth="1"/>
    <col min="11021" max="11021" width="12" style="20" customWidth="1"/>
    <col min="11022" max="11022" width="7" style="20" customWidth="1"/>
    <col min="11023" max="11023" width="10" style="20" customWidth="1"/>
    <col min="11024" max="11024" width="8" style="20" customWidth="1"/>
    <col min="11025" max="11025" width="15" style="20" customWidth="1"/>
    <col min="11026" max="11026" width="20" style="20" customWidth="1"/>
    <col min="11027" max="11027" width="10" style="20" customWidth="1"/>
    <col min="11028" max="11028" width="12" style="20" customWidth="1"/>
    <col min="11029" max="11029" width="9" style="20" customWidth="1"/>
    <col min="11030" max="11030" width="6" style="20" customWidth="1"/>
    <col min="11031" max="11031" width="255" style="20" customWidth="1"/>
    <col min="11032" max="11032" width="12" style="20" customWidth="1"/>
    <col min="11033" max="11033" width="8" style="20" customWidth="1"/>
    <col min="11034" max="11034" width="13" style="20" customWidth="1"/>
    <col min="11035" max="11035" width="60" style="20" customWidth="1"/>
    <col min="11036" max="11037" width="30" style="20" customWidth="1"/>
    <col min="11038" max="11038" width="15" style="20" customWidth="1"/>
    <col min="11039" max="11264" width="11.42578125" style="20"/>
    <col min="11265" max="11265" width="12" style="20" customWidth="1"/>
    <col min="11266" max="11266" width="11" style="20" customWidth="1"/>
    <col min="11267" max="11267" width="30" style="20" customWidth="1"/>
    <col min="11268" max="11268" width="10" style="20" customWidth="1"/>
    <col min="11269" max="11269" width="9" style="20" customWidth="1"/>
    <col min="11270" max="11270" width="5" style="20" customWidth="1"/>
    <col min="11271" max="11271" width="6" style="20" customWidth="1"/>
    <col min="11272" max="11272" width="12" style="20" customWidth="1"/>
    <col min="11273" max="11273" width="6" style="20" customWidth="1"/>
    <col min="11274" max="11274" width="10" style="20" customWidth="1"/>
    <col min="11275" max="11275" width="80" style="20" customWidth="1"/>
    <col min="11276" max="11276" width="30" style="20" customWidth="1"/>
    <col min="11277" max="11277" width="12" style="20" customWidth="1"/>
    <col min="11278" max="11278" width="7" style="20" customWidth="1"/>
    <col min="11279" max="11279" width="10" style="20" customWidth="1"/>
    <col min="11280" max="11280" width="8" style="20" customWidth="1"/>
    <col min="11281" max="11281" width="15" style="20" customWidth="1"/>
    <col min="11282" max="11282" width="20" style="20" customWidth="1"/>
    <col min="11283" max="11283" width="10" style="20" customWidth="1"/>
    <col min="11284" max="11284" width="12" style="20" customWidth="1"/>
    <col min="11285" max="11285" width="9" style="20" customWidth="1"/>
    <col min="11286" max="11286" width="6" style="20" customWidth="1"/>
    <col min="11287" max="11287" width="255" style="20" customWidth="1"/>
    <col min="11288" max="11288" width="12" style="20" customWidth="1"/>
    <col min="11289" max="11289" width="8" style="20" customWidth="1"/>
    <col min="11290" max="11290" width="13" style="20" customWidth="1"/>
    <col min="11291" max="11291" width="60" style="20" customWidth="1"/>
    <col min="11292" max="11293" width="30" style="20" customWidth="1"/>
    <col min="11294" max="11294" width="15" style="20" customWidth="1"/>
    <col min="11295" max="11520" width="11.42578125" style="20"/>
    <col min="11521" max="11521" width="12" style="20" customWidth="1"/>
    <col min="11522" max="11522" width="11" style="20" customWidth="1"/>
    <col min="11523" max="11523" width="30" style="20" customWidth="1"/>
    <col min="11524" max="11524" width="10" style="20" customWidth="1"/>
    <col min="11525" max="11525" width="9" style="20" customWidth="1"/>
    <col min="11526" max="11526" width="5" style="20" customWidth="1"/>
    <col min="11527" max="11527" width="6" style="20" customWidth="1"/>
    <col min="11528" max="11528" width="12" style="20" customWidth="1"/>
    <col min="11529" max="11529" width="6" style="20" customWidth="1"/>
    <col min="11530" max="11530" width="10" style="20" customWidth="1"/>
    <col min="11531" max="11531" width="80" style="20" customWidth="1"/>
    <col min="11532" max="11532" width="30" style="20" customWidth="1"/>
    <col min="11533" max="11533" width="12" style="20" customWidth="1"/>
    <col min="11534" max="11534" width="7" style="20" customWidth="1"/>
    <col min="11535" max="11535" width="10" style="20" customWidth="1"/>
    <col min="11536" max="11536" width="8" style="20" customWidth="1"/>
    <col min="11537" max="11537" width="15" style="20" customWidth="1"/>
    <col min="11538" max="11538" width="20" style="20" customWidth="1"/>
    <col min="11539" max="11539" width="10" style="20" customWidth="1"/>
    <col min="11540" max="11540" width="12" style="20" customWidth="1"/>
    <col min="11541" max="11541" width="9" style="20" customWidth="1"/>
    <col min="11542" max="11542" width="6" style="20" customWidth="1"/>
    <col min="11543" max="11543" width="255" style="20" customWidth="1"/>
    <col min="11544" max="11544" width="12" style="20" customWidth="1"/>
    <col min="11545" max="11545" width="8" style="20" customWidth="1"/>
    <col min="11546" max="11546" width="13" style="20" customWidth="1"/>
    <col min="11547" max="11547" width="60" style="20" customWidth="1"/>
    <col min="11548" max="11549" width="30" style="20" customWidth="1"/>
    <col min="11550" max="11550" width="15" style="20" customWidth="1"/>
    <col min="11551" max="11776" width="11.42578125" style="20"/>
    <col min="11777" max="11777" width="12" style="20" customWidth="1"/>
    <col min="11778" max="11778" width="11" style="20" customWidth="1"/>
    <col min="11779" max="11779" width="30" style="20" customWidth="1"/>
    <col min="11780" max="11780" width="10" style="20" customWidth="1"/>
    <col min="11781" max="11781" width="9" style="20" customWidth="1"/>
    <col min="11782" max="11782" width="5" style="20" customWidth="1"/>
    <col min="11783" max="11783" width="6" style="20" customWidth="1"/>
    <col min="11784" max="11784" width="12" style="20" customWidth="1"/>
    <col min="11785" max="11785" width="6" style="20" customWidth="1"/>
    <col min="11786" max="11786" width="10" style="20" customWidth="1"/>
    <col min="11787" max="11787" width="80" style="20" customWidth="1"/>
    <col min="11788" max="11788" width="30" style="20" customWidth="1"/>
    <col min="11789" max="11789" width="12" style="20" customWidth="1"/>
    <col min="11790" max="11790" width="7" style="20" customWidth="1"/>
    <col min="11791" max="11791" width="10" style="20" customWidth="1"/>
    <col min="11792" max="11792" width="8" style="20" customWidth="1"/>
    <col min="11793" max="11793" width="15" style="20" customWidth="1"/>
    <col min="11794" max="11794" width="20" style="20" customWidth="1"/>
    <col min="11795" max="11795" width="10" style="20" customWidth="1"/>
    <col min="11796" max="11796" width="12" style="20" customWidth="1"/>
    <col min="11797" max="11797" width="9" style="20" customWidth="1"/>
    <col min="11798" max="11798" width="6" style="20" customWidth="1"/>
    <col min="11799" max="11799" width="255" style="20" customWidth="1"/>
    <col min="11800" max="11800" width="12" style="20" customWidth="1"/>
    <col min="11801" max="11801" width="8" style="20" customWidth="1"/>
    <col min="11802" max="11802" width="13" style="20" customWidth="1"/>
    <col min="11803" max="11803" width="60" style="20" customWidth="1"/>
    <col min="11804" max="11805" width="30" style="20" customWidth="1"/>
    <col min="11806" max="11806" width="15" style="20" customWidth="1"/>
    <col min="11807" max="12032" width="11.42578125" style="20"/>
    <col min="12033" max="12033" width="12" style="20" customWidth="1"/>
    <col min="12034" max="12034" width="11" style="20" customWidth="1"/>
    <col min="12035" max="12035" width="30" style="20" customWidth="1"/>
    <col min="12036" max="12036" width="10" style="20" customWidth="1"/>
    <col min="12037" max="12037" width="9" style="20" customWidth="1"/>
    <col min="12038" max="12038" width="5" style="20" customWidth="1"/>
    <col min="12039" max="12039" width="6" style="20" customWidth="1"/>
    <col min="12040" max="12040" width="12" style="20" customWidth="1"/>
    <col min="12041" max="12041" width="6" style="20" customWidth="1"/>
    <col min="12042" max="12042" width="10" style="20" customWidth="1"/>
    <col min="12043" max="12043" width="80" style="20" customWidth="1"/>
    <col min="12044" max="12044" width="30" style="20" customWidth="1"/>
    <col min="12045" max="12045" width="12" style="20" customWidth="1"/>
    <col min="12046" max="12046" width="7" style="20" customWidth="1"/>
    <col min="12047" max="12047" width="10" style="20" customWidth="1"/>
    <col min="12048" max="12048" width="8" style="20" customWidth="1"/>
    <col min="12049" max="12049" width="15" style="20" customWidth="1"/>
    <col min="12050" max="12050" width="20" style="20" customWidth="1"/>
    <col min="12051" max="12051" width="10" style="20" customWidth="1"/>
    <col min="12052" max="12052" width="12" style="20" customWidth="1"/>
    <col min="12053" max="12053" width="9" style="20" customWidth="1"/>
    <col min="12054" max="12054" width="6" style="20" customWidth="1"/>
    <col min="12055" max="12055" width="255" style="20" customWidth="1"/>
    <col min="12056" max="12056" width="12" style="20" customWidth="1"/>
    <col min="12057" max="12057" width="8" style="20" customWidth="1"/>
    <col min="12058" max="12058" width="13" style="20" customWidth="1"/>
    <col min="12059" max="12059" width="60" style="20" customWidth="1"/>
    <col min="12060" max="12061" width="30" style="20" customWidth="1"/>
    <col min="12062" max="12062" width="15" style="20" customWidth="1"/>
    <col min="12063" max="12288" width="11.42578125" style="20"/>
    <col min="12289" max="12289" width="12" style="20" customWidth="1"/>
    <col min="12290" max="12290" width="11" style="20" customWidth="1"/>
    <col min="12291" max="12291" width="30" style="20" customWidth="1"/>
    <col min="12292" max="12292" width="10" style="20" customWidth="1"/>
    <col min="12293" max="12293" width="9" style="20" customWidth="1"/>
    <col min="12294" max="12294" width="5" style="20" customWidth="1"/>
    <col min="12295" max="12295" width="6" style="20" customWidth="1"/>
    <col min="12296" max="12296" width="12" style="20" customWidth="1"/>
    <col min="12297" max="12297" width="6" style="20" customWidth="1"/>
    <col min="12298" max="12298" width="10" style="20" customWidth="1"/>
    <col min="12299" max="12299" width="80" style="20" customWidth="1"/>
    <col min="12300" max="12300" width="30" style="20" customWidth="1"/>
    <col min="12301" max="12301" width="12" style="20" customWidth="1"/>
    <col min="12302" max="12302" width="7" style="20" customWidth="1"/>
    <col min="12303" max="12303" width="10" style="20" customWidth="1"/>
    <col min="12304" max="12304" width="8" style="20" customWidth="1"/>
    <col min="12305" max="12305" width="15" style="20" customWidth="1"/>
    <col min="12306" max="12306" width="20" style="20" customWidth="1"/>
    <col min="12307" max="12307" width="10" style="20" customWidth="1"/>
    <col min="12308" max="12308" width="12" style="20" customWidth="1"/>
    <col min="12309" max="12309" width="9" style="20" customWidth="1"/>
    <col min="12310" max="12310" width="6" style="20" customWidth="1"/>
    <col min="12311" max="12311" width="255" style="20" customWidth="1"/>
    <col min="12312" max="12312" width="12" style="20" customWidth="1"/>
    <col min="12313" max="12313" width="8" style="20" customWidth="1"/>
    <col min="12314" max="12314" width="13" style="20" customWidth="1"/>
    <col min="12315" max="12315" width="60" style="20" customWidth="1"/>
    <col min="12316" max="12317" width="30" style="20" customWidth="1"/>
    <col min="12318" max="12318" width="15" style="20" customWidth="1"/>
    <col min="12319" max="12544" width="11.42578125" style="20"/>
    <col min="12545" max="12545" width="12" style="20" customWidth="1"/>
    <col min="12546" max="12546" width="11" style="20" customWidth="1"/>
    <col min="12547" max="12547" width="30" style="20" customWidth="1"/>
    <col min="12548" max="12548" width="10" style="20" customWidth="1"/>
    <col min="12549" max="12549" width="9" style="20" customWidth="1"/>
    <col min="12550" max="12550" width="5" style="20" customWidth="1"/>
    <col min="12551" max="12551" width="6" style="20" customWidth="1"/>
    <col min="12552" max="12552" width="12" style="20" customWidth="1"/>
    <col min="12553" max="12553" width="6" style="20" customWidth="1"/>
    <col min="12554" max="12554" width="10" style="20" customWidth="1"/>
    <col min="12555" max="12555" width="80" style="20" customWidth="1"/>
    <col min="12556" max="12556" width="30" style="20" customWidth="1"/>
    <col min="12557" max="12557" width="12" style="20" customWidth="1"/>
    <col min="12558" max="12558" width="7" style="20" customWidth="1"/>
    <col min="12559" max="12559" width="10" style="20" customWidth="1"/>
    <col min="12560" max="12560" width="8" style="20" customWidth="1"/>
    <col min="12561" max="12561" width="15" style="20" customWidth="1"/>
    <col min="12562" max="12562" width="20" style="20" customWidth="1"/>
    <col min="12563" max="12563" width="10" style="20" customWidth="1"/>
    <col min="12564" max="12564" width="12" style="20" customWidth="1"/>
    <col min="12565" max="12565" width="9" style="20" customWidth="1"/>
    <col min="12566" max="12566" width="6" style="20" customWidth="1"/>
    <col min="12567" max="12567" width="255" style="20" customWidth="1"/>
    <col min="12568" max="12568" width="12" style="20" customWidth="1"/>
    <col min="12569" max="12569" width="8" style="20" customWidth="1"/>
    <col min="12570" max="12570" width="13" style="20" customWidth="1"/>
    <col min="12571" max="12571" width="60" style="20" customWidth="1"/>
    <col min="12572" max="12573" width="30" style="20" customWidth="1"/>
    <col min="12574" max="12574" width="15" style="20" customWidth="1"/>
    <col min="12575" max="12800" width="11.42578125" style="20"/>
    <col min="12801" max="12801" width="12" style="20" customWidth="1"/>
    <col min="12802" max="12802" width="11" style="20" customWidth="1"/>
    <col min="12803" max="12803" width="30" style="20" customWidth="1"/>
    <col min="12804" max="12804" width="10" style="20" customWidth="1"/>
    <col min="12805" max="12805" width="9" style="20" customWidth="1"/>
    <col min="12806" max="12806" width="5" style="20" customWidth="1"/>
    <col min="12807" max="12807" width="6" style="20" customWidth="1"/>
    <col min="12808" max="12808" width="12" style="20" customWidth="1"/>
    <col min="12809" max="12809" width="6" style="20" customWidth="1"/>
    <col min="12810" max="12810" width="10" style="20" customWidth="1"/>
    <col min="12811" max="12811" width="80" style="20" customWidth="1"/>
    <col min="12812" max="12812" width="30" style="20" customWidth="1"/>
    <col min="12813" max="12813" width="12" style="20" customWidth="1"/>
    <col min="12814" max="12814" width="7" style="20" customWidth="1"/>
    <col min="12815" max="12815" width="10" style="20" customWidth="1"/>
    <col min="12816" max="12816" width="8" style="20" customWidth="1"/>
    <col min="12817" max="12817" width="15" style="20" customWidth="1"/>
    <col min="12818" max="12818" width="20" style="20" customWidth="1"/>
    <col min="12819" max="12819" width="10" style="20" customWidth="1"/>
    <col min="12820" max="12820" width="12" style="20" customWidth="1"/>
    <col min="12821" max="12821" width="9" style="20" customWidth="1"/>
    <col min="12822" max="12822" width="6" style="20" customWidth="1"/>
    <col min="12823" max="12823" width="255" style="20" customWidth="1"/>
    <col min="12824" max="12824" width="12" style="20" customWidth="1"/>
    <col min="12825" max="12825" width="8" style="20" customWidth="1"/>
    <col min="12826" max="12826" width="13" style="20" customWidth="1"/>
    <col min="12827" max="12827" width="60" style="20" customWidth="1"/>
    <col min="12828" max="12829" width="30" style="20" customWidth="1"/>
    <col min="12830" max="12830" width="15" style="20" customWidth="1"/>
    <col min="12831" max="13056" width="11.42578125" style="20"/>
    <col min="13057" max="13057" width="12" style="20" customWidth="1"/>
    <col min="13058" max="13058" width="11" style="20" customWidth="1"/>
    <col min="13059" max="13059" width="30" style="20" customWidth="1"/>
    <col min="13060" max="13060" width="10" style="20" customWidth="1"/>
    <col min="13061" max="13061" width="9" style="20" customWidth="1"/>
    <col min="13062" max="13062" width="5" style="20" customWidth="1"/>
    <col min="13063" max="13063" width="6" style="20" customWidth="1"/>
    <col min="13064" max="13064" width="12" style="20" customWidth="1"/>
    <col min="13065" max="13065" width="6" style="20" customWidth="1"/>
    <col min="13066" max="13066" width="10" style="20" customWidth="1"/>
    <col min="13067" max="13067" width="80" style="20" customWidth="1"/>
    <col min="13068" max="13068" width="30" style="20" customWidth="1"/>
    <col min="13069" max="13069" width="12" style="20" customWidth="1"/>
    <col min="13070" max="13070" width="7" style="20" customWidth="1"/>
    <col min="13071" max="13071" width="10" style="20" customWidth="1"/>
    <col min="13072" max="13072" width="8" style="20" customWidth="1"/>
    <col min="13073" max="13073" width="15" style="20" customWidth="1"/>
    <col min="13074" max="13074" width="20" style="20" customWidth="1"/>
    <col min="13075" max="13075" width="10" style="20" customWidth="1"/>
    <col min="13076" max="13076" width="12" style="20" customWidth="1"/>
    <col min="13077" max="13077" width="9" style="20" customWidth="1"/>
    <col min="13078" max="13078" width="6" style="20" customWidth="1"/>
    <col min="13079" max="13079" width="255" style="20" customWidth="1"/>
    <col min="13080" max="13080" width="12" style="20" customWidth="1"/>
    <col min="13081" max="13081" width="8" style="20" customWidth="1"/>
    <col min="13082" max="13082" width="13" style="20" customWidth="1"/>
    <col min="13083" max="13083" width="60" style="20" customWidth="1"/>
    <col min="13084" max="13085" width="30" style="20" customWidth="1"/>
    <col min="13086" max="13086" width="15" style="20" customWidth="1"/>
    <col min="13087" max="13312" width="11.42578125" style="20"/>
    <col min="13313" max="13313" width="12" style="20" customWidth="1"/>
    <col min="13314" max="13314" width="11" style="20" customWidth="1"/>
    <col min="13315" max="13315" width="30" style="20" customWidth="1"/>
    <col min="13316" max="13316" width="10" style="20" customWidth="1"/>
    <col min="13317" max="13317" width="9" style="20" customWidth="1"/>
    <col min="13318" max="13318" width="5" style="20" customWidth="1"/>
    <col min="13319" max="13319" width="6" style="20" customWidth="1"/>
    <col min="13320" max="13320" width="12" style="20" customWidth="1"/>
    <col min="13321" max="13321" width="6" style="20" customWidth="1"/>
    <col min="13322" max="13322" width="10" style="20" customWidth="1"/>
    <col min="13323" max="13323" width="80" style="20" customWidth="1"/>
    <col min="13324" max="13324" width="30" style="20" customWidth="1"/>
    <col min="13325" max="13325" width="12" style="20" customWidth="1"/>
    <col min="13326" max="13326" width="7" style="20" customWidth="1"/>
    <col min="13327" max="13327" width="10" style="20" customWidth="1"/>
    <col min="13328" max="13328" width="8" style="20" customWidth="1"/>
    <col min="13329" max="13329" width="15" style="20" customWidth="1"/>
    <col min="13330" max="13330" width="20" style="20" customWidth="1"/>
    <col min="13331" max="13331" width="10" style="20" customWidth="1"/>
    <col min="13332" max="13332" width="12" style="20" customWidth="1"/>
    <col min="13333" max="13333" width="9" style="20" customWidth="1"/>
    <col min="13334" max="13334" width="6" style="20" customWidth="1"/>
    <col min="13335" max="13335" width="255" style="20" customWidth="1"/>
    <col min="13336" max="13336" width="12" style="20" customWidth="1"/>
    <col min="13337" max="13337" width="8" style="20" customWidth="1"/>
    <col min="13338" max="13338" width="13" style="20" customWidth="1"/>
    <col min="13339" max="13339" width="60" style="20" customWidth="1"/>
    <col min="13340" max="13341" width="30" style="20" customWidth="1"/>
    <col min="13342" max="13342" width="15" style="20" customWidth="1"/>
    <col min="13343" max="13568" width="11.42578125" style="20"/>
    <col min="13569" max="13569" width="12" style="20" customWidth="1"/>
    <col min="13570" max="13570" width="11" style="20" customWidth="1"/>
    <col min="13571" max="13571" width="30" style="20" customWidth="1"/>
    <col min="13572" max="13572" width="10" style="20" customWidth="1"/>
    <col min="13573" max="13573" width="9" style="20" customWidth="1"/>
    <col min="13574" max="13574" width="5" style="20" customWidth="1"/>
    <col min="13575" max="13575" width="6" style="20" customWidth="1"/>
    <col min="13576" max="13576" width="12" style="20" customWidth="1"/>
    <col min="13577" max="13577" width="6" style="20" customWidth="1"/>
    <col min="13578" max="13578" width="10" style="20" customWidth="1"/>
    <col min="13579" max="13579" width="80" style="20" customWidth="1"/>
    <col min="13580" max="13580" width="30" style="20" customWidth="1"/>
    <col min="13581" max="13581" width="12" style="20" customWidth="1"/>
    <col min="13582" max="13582" width="7" style="20" customWidth="1"/>
    <col min="13583" max="13583" width="10" style="20" customWidth="1"/>
    <col min="13584" max="13584" width="8" style="20" customWidth="1"/>
    <col min="13585" max="13585" width="15" style="20" customWidth="1"/>
    <col min="13586" max="13586" width="20" style="20" customWidth="1"/>
    <col min="13587" max="13587" width="10" style="20" customWidth="1"/>
    <col min="13588" max="13588" width="12" style="20" customWidth="1"/>
    <col min="13589" max="13589" width="9" style="20" customWidth="1"/>
    <col min="13590" max="13590" width="6" style="20" customWidth="1"/>
    <col min="13591" max="13591" width="255" style="20" customWidth="1"/>
    <col min="13592" max="13592" width="12" style="20" customWidth="1"/>
    <col min="13593" max="13593" width="8" style="20" customWidth="1"/>
    <col min="13594" max="13594" width="13" style="20" customWidth="1"/>
    <col min="13595" max="13595" width="60" style="20" customWidth="1"/>
    <col min="13596" max="13597" width="30" style="20" customWidth="1"/>
    <col min="13598" max="13598" width="15" style="20" customWidth="1"/>
    <col min="13599" max="13824" width="11.42578125" style="20"/>
    <col min="13825" max="13825" width="12" style="20" customWidth="1"/>
    <col min="13826" max="13826" width="11" style="20" customWidth="1"/>
    <col min="13827" max="13827" width="30" style="20" customWidth="1"/>
    <col min="13828" max="13828" width="10" style="20" customWidth="1"/>
    <col min="13829" max="13829" width="9" style="20" customWidth="1"/>
    <col min="13830" max="13830" width="5" style="20" customWidth="1"/>
    <col min="13831" max="13831" width="6" style="20" customWidth="1"/>
    <col min="13832" max="13832" width="12" style="20" customWidth="1"/>
    <col min="13833" max="13833" width="6" style="20" customWidth="1"/>
    <col min="13834" max="13834" width="10" style="20" customWidth="1"/>
    <col min="13835" max="13835" width="80" style="20" customWidth="1"/>
    <col min="13836" max="13836" width="30" style="20" customWidth="1"/>
    <col min="13837" max="13837" width="12" style="20" customWidth="1"/>
    <col min="13838" max="13838" width="7" style="20" customWidth="1"/>
    <col min="13839" max="13839" width="10" style="20" customWidth="1"/>
    <col min="13840" max="13840" width="8" style="20" customWidth="1"/>
    <col min="13841" max="13841" width="15" style="20" customWidth="1"/>
    <col min="13842" max="13842" width="20" style="20" customWidth="1"/>
    <col min="13843" max="13843" width="10" style="20" customWidth="1"/>
    <col min="13844" max="13844" width="12" style="20" customWidth="1"/>
    <col min="13845" max="13845" width="9" style="20" customWidth="1"/>
    <col min="13846" max="13846" width="6" style="20" customWidth="1"/>
    <col min="13847" max="13847" width="255" style="20" customWidth="1"/>
    <col min="13848" max="13848" width="12" style="20" customWidth="1"/>
    <col min="13849" max="13849" width="8" style="20" customWidth="1"/>
    <col min="13850" max="13850" width="13" style="20" customWidth="1"/>
    <col min="13851" max="13851" width="60" style="20" customWidth="1"/>
    <col min="13852" max="13853" width="30" style="20" customWidth="1"/>
    <col min="13854" max="13854" width="15" style="20" customWidth="1"/>
    <col min="13855" max="14080" width="11.42578125" style="20"/>
    <col min="14081" max="14081" width="12" style="20" customWidth="1"/>
    <col min="14082" max="14082" width="11" style="20" customWidth="1"/>
    <col min="14083" max="14083" width="30" style="20" customWidth="1"/>
    <col min="14084" max="14084" width="10" style="20" customWidth="1"/>
    <col min="14085" max="14085" width="9" style="20" customWidth="1"/>
    <col min="14086" max="14086" width="5" style="20" customWidth="1"/>
    <col min="14087" max="14087" width="6" style="20" customWidth="1"/>
    <col min="14088" max="14088" width="12" style="20" customWidth="1"/>
    <col min="14089" max="14089" width="6" style="20" customWidth="1"/>
    <col min="14090" max="14090" width="10" style="20" customWidth="1"/>
    <col min="14091" max="14091" width="80" style="20" customWidth="1"/>
    <col min="14092" max="14092" width="30" style="20" customWidth="1"/>
    <col min="14093" max="14093" width="12" style="20" customWidth="1"/>
    <col min="14094" max="14094" width="7" style="20" customWidth="1"/>
    <col min="14095" max="14095" width="10" style="20" customWidth="1"/>
    <col min="14096" max="14096" width="8" style="20" customWidth="1"/>
    <col min="14097" max="14097" width="15" style="20" customWidth="1"/>
    <col min="14098" max="14098" width="20" style="20" customWidth="1"/>
    <col min="14099" max="14099" width="10" style="20" customWidth="1"/>
    <col min="14100" max="14100" width="12" style="20" customWidth="1"/>
    <col min="14101" max="14101" width="9" style="20" customWidth="1"/>
    <col min="14102" max="14102" width="6" style="20" customWidth="1"/>
    <col min="14103" max="14103" width="255" style="20" customWidth="1"/>
    <col min="14104" max="14104" width="12" style="20" customWidth="1"/>
    <col min="14105" max="14105" width="8" style="20" customWidth="1"/>
    <col min="14106" max="14106" width="13" style="20" customWidth="1"/>
    <col min="14107" max="14107" width="60" style="20" customWidth="1"/>
    <col min="14108" max="14109" width="30" style="20" customWidth="1"/>
    <col min="14110" max="14110" width="15" style="20" customWidth="1"/>
    <col min="14111" max="14336" width="11.42578125" style="20"/>
    <col min="14337" max="14337" width="12" style="20" customWidth="1"/>
    <col min="14338" max="14338" width="11" style="20" customWidth="1"/>
    <col min="14339" max="14339" width="30" style="20" customWidth="1"/>
    <col min="14340" max="14340" width="10" style="20" customWidth="1"/>
    <col min="14341" max="14341" width="9" style="20" customWidth="1"/>
    <col min="14342" max="14342" width="5" style="20" customWidth="1"/>
    <col min="14343" max="14343" width="6" style="20" customWidth="1"/>
    <col min="14344" max="14344" width="12" style="20" customWidth="1"/>
    <col min="14345" max="14345" width="6" style="20" customWidth="1"/>
    <col min="14346" max="14346" width="10" style="20" customWidth="1"/>
    <col min="14347" max="14347" width="80" style="20" customWidth="1"/>
    <col min="14348" max="14348" width="30" style="20" customWidth="1"/>
    <col min="14349" max="14349" width="12" style="20" customWidth="1"/>
    <col min="14350" max="14350" width="7" style="20" customWidth="1"/>
    <col min="14351" max="14351" width="10" style="20" customWidth="1"/>
    <col min="14352" max="14352" width="8" style="20" customWidth="1"/>
    <col min="14353" max="14353" width="15" style="20" customWidth="1"/>
    <col min="14354" max="14354" width="20" style="20" customWidth="1"/>
    <col min="14355" max="14355" width="10" style="20" customWidth="1"/>
    <col min="14356" max="14356" width="12" style="20" customWidth="1"/>
    <col min="14357" max="14357" width="9" style="20" customWidth="1"/>
    <col min="14358" max="14358" width="6" style="20" customWidth="1"/>
    <col min="14359" max="14359" width="255" style="20" customWidth="1"/>
    <col min="14360" max="14360" width="12" style="20" customWidth="1"/>
    <col min="14361" max="14361" width="8" style="20" customWidth="1"/>
    <col min="14362" max="14362" width="13" style="20" customWidth="1"/>
    <col min="14363" max="14363" width="60" style="20" customWidth="1"/>
    <col min="14364" max="14365" width="30" style="20" customWidth="1"/>
    <col min="14366" max="14366" width="15" style="20" customWidth="1"/>
    <col min="14367" max="14592" width="11.42578125" style="20"/>
    <col min="14593" max="14593" width="12" style="20" customWidth="1"/>
    <col min="14594" max="14594" width="11" style="20" customWidth="1"/>
    <col min="14595" max="14595" width="30" style="20" customWidth="1"/>
    <col min="14596" max="14596" width="10" style="20" customWidth="1"/>
    <col min="14597" max="14597" width="9" style="20" customWidth="1"/>
    <col min="14598" max="14598" width="5" style="20" customWidth="1"/>
    <col min="14599" max="14599" width="6" style="20" customWidth="1"/>
    <col min="14600" max="14600" width="12" style="20" customWidth="1"/>
    <col min="14601" max="14601" width="6" style="20" customWidth="1"/>
    <col min="14602" max="14602" width="10" style="20" customWidth="1"/>
    <col min="14603" max="14603" width="80" style="20" customWidth="1"/>
    <col min="14604" max="14604" width="30" style="20" customWidth="1"/>
    <col min="14605" max="14605" width="12" style="20" customWidth="1"/>
    <col min="14606" max="14606" width="7" style="20" customWidth="1"/>
    <col min="14607" max="14607" width="10" style="20" customWidth="1"/>
    <col min="14608" max="14608" width="8" style="20" customWidth="1"/>
    <col min="14609" max="14609" width="15" style="20" customWidth="1"/>
    <col min="14610" max="14610" width="20" style="20" customWidth="1"/>
    <col min="14611" max="14611" width="10" style="20" customWidth="1"/>
    <col min="14612" max="14612" width="12" style="20" customWidth="1"/>
    <col min="14613" max="14613" width="9" style="20" customWidth="1"/>
    <col min="14614" max="14614" width="6" style="20" customWidth="1"/>
    <col min="14615" max="14615" width="255" style="20" customWidth="1"/>
    <col min="14616" max="14616" width="12" style="20" customWidth="1"/>
    <col min="14617" max="14617" width="8" style="20" customWidth="1"/>
    <col min="14618" max="14618" width="13" style="20" customWidth="1"/>
    <col min="14619" max="14619" width="60" style="20" customWidth="1"/>
    <col min="14620" max="14621" width="30" style="20" customWidth="1"/>
    <col min="14622" max="14622" width="15" style="20" customWidth="1"/>
    <col min="14623" max="14848" width="11.42578125" style="20"/>
    <col min="14849" max="14849" width="12" style="20" customWidth="1"/>
    <col min="14850" max="14850" width="11" style="20" customWidth="1"/>
    <col min="14851" max="14851" width="30" style="20" customWidth="1"/>
    <col min="14852" max="14852" width="10" style="20" customWidth="1"/>
    <col min="14853" max="14853" width="9" style="20" customWidth="1"/>
    <col min="14854" max="14854" width="5" style="20" customWidth="1"/>
    <col min="14855" max="14855" width="6" style="20" customWidth="1"/>
    <col min="14856" max="14856" width="12" style="20" customWidth="1"/>
    <col min="14857" max="14857" width="6" style="20" customWidth="1"/>
    <col min="14858" max="14858" width="10" style="20" customWidth="1"/>
    <col min="14859" max="14859" width="80" style="20" customWidth="1"/>
    <col min="14860" max="14860" width="30" style="20" customWidth="1"/>
    <col min="14861" max="14861" width="12" style="20" customWidth="1"/>
    <col min="14862" max="14862" width="7" style="20" customWidth="1"/>
    <col min="14863" max="14863" width="10" style="20" customWidth="1"/>
    <col min="14864" max="14864" width="8" style="20" customWidth="1"/>
    <col min="14865" max="14865" width="15" style="20" customWidth="1"/>
    <col min="14866" max="14866" width="20" style="20" customWidth="1"/>
    <col min="14867" max="14867" width="10" style="20" customWidth="1"/>
    <col min="14868" max="14868" width="12" style="20" customWidth="1"/>
    <col min="14869" max="14869" width="9" style="20" customWidth="1"/>
    <col min="14870" max="14870" width="6" style="20" customWidth="1"/>
    <col min="14871" max="14871" width="255" style="20" customWidth="1"/>
    <col min="14872" max="14872" width="12" style="20" customWidth="1"/>
    <col min="14873" max="14873" width="8" style="20" customWidth="1"/>
    <col min="14874" max="14874" width="13" style="20" customWidth="1"/>
    <col min="14875" max="14875" width="60" style="20" customWidth="1"/>
    <col min="14876" max="14877" width="30" style="20" customWidth="1"/>
    <col min="14878" max="14878" width="15" style="20" customWidth="1"/>
    <col min="14879" max="15104" width="11.42578125" style="20"/>
    <col min="15105" max="15105" width="12" style="20" customWidth="1"/>
    <col min="15106" max="15106" width="11" style="20" customWidth="1"/>
    <col min="15107" max="15107" width="30" style="20" customWidth="1"/>
    <col min="15108" max="15108" width="10" style="20" customWidth="1"/>
    <col min="15109" max="15109" width="9" style="20" customWidth="1"/>
    <col min="15110" max="15110" width="5" style="20" customWidth="1"/>
    <col min="15111" max="15111" width="6" style="20" customWidth="1"/>
    <col min="15112" max="15112" width="12" style="20" customWidth="1"/>
    <col min="15113" max="15113" width="6" style="20" customWidth="1"/>
    <col min="15114" max="15114" width="10" style="20" customWidth="1"/>
    <col min="15115" max="15115" width="80" style="20" customWidth="1"/>
    <col min="15116" max="15116" width="30" style="20" customWidth="1"/>
    <col min="15117" max="15117" width="12" style="20" customWidth="1"/>
    <col min="15118" max="15118" width="7" style="20" customWidth="1"/>
    <col min="15119" max="15119" width="10" style="20" customWidth="1"/>
    <col min="15120" max="15120" width="8" style="20" customWidth="1"/>
    <col min="15121" max="15121" width="15" style="20" customWidth="1"/>
    <col min="15122" max="15122" width="20" style="20" customWidth="1"/>
    <col min="15123" max="15123" width="10" style="20" customWidth="1"/>
    <col min="15124" max="15124" width="12" style="20" customWidth="1"/>
    <col min="15125" max="15125" width="9" style="20" customWidth="1"/>
    <col min="15126" max="15126" width="6" style="20" customWidth="1"/>
    <col min="15127" max="15127" width="255" style="20" customWidth="1"/>
    <col min="15128" max="15128" width="12" style="20" customWidth="1"/>
    <col min="15129" max="15129" width="8" style="20" customWidth="1"/>
    <col min="15130" max="15130" width="13" style="20" customWidth="1"/>
    <col min="15131" max="15131" width="60" style="20" customWidth="1"/>
    <col min="15132" max="15133" width="30" style="20" customWidth="1"/>
    <col min="15134" max="15134" width="15" style="20" customWidth="1"/>
    <col min="15135" max="15360" width="11.42578125" style="20"/>
    <col min="15361" max="15361" width="12" style="20" customWidth="1"/>
    <col min="15362" max="15362" width="11" style="20" customWidth="1"/>
    <col min="15363" max="15363" width="30" style="20" customWidth="1"/>
    <col min="15364" max="15364" width="10" style="20" customWidth="1"/>
    <col min="15365" max="15365" width="9" style="20" customWidth="1"/>
    <col min="15366" max="15366" width="5" style="20" customWidth="1"/>
    <col min="15367" max="15367" width="6" style="20" customWidth="1"/>
    <col min="15368" max="15368" width="12" style="20" customWidth="1"/>
    <col min="15369" max="15369" width="6" style="20" customWidth="1"/>
    <col min="15370" max="15370" width="10" style="20" customWidth="1"/>
    <col min="15371" max="15371" width="80" style="20" customWidth="1"/>
    <col min="15372" max="15372" width="30" style="20" customWidth="1"/>
    <col min="15373" max="15373" width="12" style="20" customWidth="1"/>
    <col min="15374" max="15374" width="7" style="20" customWidth="1"/>
    <col min="15375" max="15375" width="10" style="20" customWidth="1"/>
    <col min="15376" max="15376" width="8" style="20" customWidth="1"/>
    <col min="15377" max="15377" width="15" style="20" customWidth="1"/>
    <col min="15378" max="15378" width="20" style="20" customWidth="1"/>
    <col min="15379" max="15379" width="10" style="20" customWidth="1"/>
    <col min="15380" max="15380" width="12" style="20" customWidth="1"/>
    <col min="15381" max="15381" width="9" style="20" customWidth="1"/>
    <col min="15382" max="15382" width="6" style="20" customWidth="1"/>
    <col min="15383" max="15383" width="255" style="20" customWidth="1"/>
    <col min="15384" max="15384" width="12" style="20" customWidth="1"/>
    <col min="15385" max="15385" width="8" style="20" customWidth="1"/>
    <col min="15386" max="15386" width="13" style="20" customWidth="1"/>
    <col min="15387" max="15387" width="60" style="20" customWidth="1"/>
    <col min="15388" max="15389" width="30" style="20" customWidth="1"/>
    <col min="15390" max="15390" width="15" style="20" customWidth="1"/>
    <col min="15391" max="15616" width="11.42578125" style="20"/>
    <col min="15617" max="15617" width="12" style="20" customWidth="1"/>
    <col min="15618" max="15618" width="11" style="20" customWidth="1"/>
    <col min="15619" max="15619" width="30" style="20" customWidth="1"/>
    <col min="15620" max="15620" width="10" style="20" customWidth="1"/>
    <col min="15621" max="15621" width="9" style="20" customWidth="1"/>
    <col min="15622" max="15622" width="5" style="20" customWidth="1"/>
    <col min="15623" max="15623" width="6" style="20" customWidth="1"/>
    <col min="15624" max="15624" width="12" style="20" customWidth="1"/>
    <col min="15625" max="15625" width="6" style="20" customWidth="1"/>
    <col min="15626" max="15626" width="10" style="20" customWidth="1"/>
    <col min="15627" max="15627" width="80" style="20" customWidth="1"/>
    <col min="15628" max="15628" width="30" style="20" customWidth="1"/>
    <col min="15629" max="15629" width="12" style="20" customWidth="1"/>
    <col min="15630" max="15630" width="7" style="20" customWidth="1"/>
    <col min="15631" max="15631" width="10" style="20" customWidth="1"/>
    <col min="15632" max="15632" width="8" style="20" customWidth="1"/>
    <col min="15633" max="15633" width="15" style="20" customWidth="1"/>
    <col min="15634" max="15634" width="20" style="20" customWidth="1"/>
    <col min="15635" max="15635" width="10" style="20" customWidth="1"/>
    <col min="15636" max="15636" width="12" style="20" customWidth="1"/>
    <col min="15637" max="15637" width="9" style="20" customWidth="1"/>
    <col min="15638" max="15638" width="6" style="20" customWidth="1"/>
    <col min="15639" max="15639" width="255" style="20" customWidth="1"/>
    <col min="15640" max="15640" width="12" style="20" customWidth="1"/>
    <col min="15641" max="15641" width="8" style="20" customWidth="1"/>
    <col min="15642" max="15642" width="13" style="20" customWidth="1"/>
    <col min="15643" max="15643" width="60" style="20" customWidth="1"/>
    <col min="15644" max="15645" width="30" style="20" customWidth="1"/>
    <col min="15646" max="15646" width="15" style="20" customWidth="1"/>
    <col min="15647" max="15872" width="11.42578125" style="20"/>
    <col min="15873" max="15873" width="12" style="20" customWidth="1"/>
    <col min="15874" max="15874" width="11" style="20" customWidth="1"/>
    <col min="15875" max="15875" width="30" style="20" customWidth="1"/>
    <col min="15876" max="15876" width="10" style="20" customWidth="1"/>
    <col min="15877" max="15877" width="9" style="20" customWidth="1"/>
    <col min="15878" max="15878" width="5" style="20" customWidth="1"/>
    <col min="15879" max="15879" width="6" style="20" customWidth="1"/>
    <col min="15880" max="15880" width="12" style="20" customWidth="1"/>
    <col min="15881" max="15881" width="6" style="20" customWidth="1"/>
    <col min="15882" max="15882" width="10" style="20" customWidth="1"/>
    <col min="15883" max="15883" width="80" style="20" customWidth="1"/>
    <col min="15884" max="15884" width="30" style="20" customWidth="1"/>
    <col min="15885" max="15885" width="12" style="20" customWidth="1"/>
    <col min="15886" max="15886" width="7" style="20" customWidth="1"/>
    <col min="15887" max="15887" width="10" style="20" customWidth="1"/>
    <col min="15888" max="15888" width="8" style="20" customWidth="1"/>
    <col min="15889" max="15889" width="15" style="20" customWidth="1"/>
    <col min="15890" max="15890" width="20" style="20" customWidth="1"/>
    <col min="15891" max="15891" width="10" style="20" customWidth="1"/>
    <col min="15892" max="15892" width="12" style="20" customWidth="1"/>
    <col min="15893" max="15893" width="9" style="20" customWidth="1"/>
    <col min="15894" max="15894" width="6" style="20" customWidth="1"/>
    <col min="15895" max="15895" width="255" style="20" customWidth="1"/>
    <col min="15896" max="15896" width="12" style="20" customWidth="1"/>
    <col min="15897" max="15897" width="8" style="20" customWidth="1"/>
    <col min="15898" max="15898" width="13" style="20" customWidth="1"/>
    <col min="15899" max="15899" width="60" style="20" customWidth="1"/>
    <col min="15900" max="15901" width="30" style="20" customWidth="1"/>
    <col min="15902" max="15902" width="15" style="20" customWidth="1"/>
    <col min="15903" max="16128" width="11.42578125" style="20"/>
    <col min="16129" max="16129" width="12" style="20" customWidth="1"/>
    <col min="16130" max="16130" width="11" style="20" customWidth="1"/>
    <col min="16131" max="16131" width="30" style="20" customWidth="1"/>
    <col min="16132" max="16132" width="10" style="20" customWidth="1"/>
    <col min="16133" max="16133" width="9" style="20" customWidth="1"/>
    <col min="16134" max="16134" width="5" style="20" customWidth="1"/>
    <col min="16135" max="16135" width="6" style="20" customWidth="1"/>
    <col min="16136" max="16136" width="12" style="20" customWidth="1"/>
    <col min="16137" max="16137" width="6" style="20" customWidth="1"/>
    <col min="16138" max="16138" width="10" style="20" customWidth="1"/>
    <col min="16139" max="16139" width="80" style="20" customWidth="1"/>
    <col min="16140" max="16140" width="30" style="20" customWidth="1"/>
    <col min="16141" max="16141" width="12" style="20" customWidth="1"/>
    <col min="16142" max="16142" width="7" style="20" customWidth="1"/>
    <col min="16143" max="16143" width="10" style="20" customWidth="1"/>
    <col min="16144" max="16144" width="8" style="20" customWidth="1"/>
    <col min="16145" max="16145" width="15" style="20" customWidth="1"/>
    <col min="16146" max="16146" width="20" style="20" customWidth="1"/>
    <col min="16147" max="16147" width="10" style="20" customWidth="1"/>
    <col min="16148" max="16148" width="12" style="20" customWidth="1"/>
    <col min="16149" max="16149" width="9" style="20" customWidth="1"/>
    <col min="16150" max="16150" width="6" style="20" customWidth="1"/>
    <col min="16151" max="16151" width="255" style="20" customWidth="1"/>
    <col min="16152" max="16152" width="12" style="20" customWidth="1"/>
    <col min="16153" max="16153" width="8" style="20" customWidth="1"/>
    <col min="16154" max="16154" width="13" style="20" customWidth="1"/>
    <col min="16155" max="16155" width="60" style="20" customWidth="1"/>
    <col min="16156" max="16157" width="30" style="20" customWidth="1"/>
    <col min="16158" max="16158" width="15" style="20" customWidth="1"/>
    <col min="16159" max="16384" width="11.42578125" style="20"/>
  </cols>
  <sheetData>
    <row r="1" spans="1:30" x14ac:dyDescent="0.25">
      <c r="A1" s="21" t="s">
        <v>43</v>
      </c>
      <c r="B1" s="21" t="s">
        <v>44</v>
      </c>
      <c r="C1" s="21" t="s">
        <v>45</v>
      </c>
      <c r="D1" s="21" t="s">
        <v>46</v>
      </c>
      <c r="E1" s="21" t="s">
        <v>47</v>
      </c>
      <c r="F1" s="21" t="s">
        <v>48</v>
      </c>
      <c r="G1" s="21" t="s">
        <v>49</v>
      </c>
      <c r="H1" s="21" t="s">
        <v>50</v>
      </c>
      <c r="I1" s="21" t="s">
        <v>51</v>
      </c>
      <c r="J1" s="21" t="s">
        <v>52</v>
      </c>
      <c r="K1" s="21" t="s">
        <v>53</v>
      </c>
      <c r="L1" s="21" t="s">
        <v>54</v>
      </c>
      <c r="M1" s="21" t="s">
        <v>55</v>
      </c>
      <c r="N1" s="21" t="s">
        <v>56</v>
      </c>
      <c r="O1" s="21" t="s">
        <v>57</v>
      </c>
      <c r="P1" s="21" t="s">
        <v>58</v>
      </c>
      <c r="Q1" s="21" t="s">
        <v>59</v>
      </c>
      <c r="R1" s="21" t="s">
        <v>60</v>
      </c>
      <c r="S1" s="21" t="s">
        <v>61</v>
      </c>
      <c r="T1" s="21" t="s">
        <v>62</v>
      </c>
      <c r="U1" s="21" t="s">
        <v>63</v>
      </c>
      <c r="V1" s="21" t="s">
        <v>64</v>
      </c>
      <c r="W1" s="21" t="s">
        <v>65</v>
      </c>
      <c r="X1" s="21" t="s">
        <v>66</v>
      </c>
      <c r="Y1" s="21" t="s">
        <v>64</v>
      </c>
      <c r="Z1" s="21" t="s">
        <v>67</v>
      </c>
      <c r="AA1" s="21" t="s">
        <v>68</v>
      </c>
      <c r="AB1" s="21" t="s">
        <v>69</v>
      </c>
      <c r="AC1" s="21" t="s">
        <v>68</v>
      </c>
      <c r="AD1" s="21" t="s">
        <v>68</v>
      </c>
    </row>
    <row r="2" spans="1:30" hidden="1" x14ac:dyDescent="0.25">
      <c r="A2" s="22" t="s">
        <v>445</v>
      </c>
      <c r="B2" s="22" t="s">
        <v>70</v>
      </c>
      <c r="C2" s="22" t="s">
        <v>71</v>
      </c>
      <c r="D2" s="22" t="s">
        <v>391</v>
      </c>
      <c r="E2" s="22" t="s">
        <v>392</v>
      </c>
      <c r="F2" s="22">
        <v>4</v>
      </c>
      <c r="G2" s="22" t="s">
        <v>70</v>
      </c>
      <c r="I2" s="22">
        <v>319</v>
      </c>
      <c r="J2" s="22">
        <v>1</v>
      </c>
      <c r="K2" s="22" t="s">
        <v>393</v>
      </c>
      <c r="L2" s="22" t="s">
        <v>85</v>
      </c>
      <c r="M2" s="22">
        <v>140519.12</v>
      </c>
      <c r="N2" s="22">
        <v>0</v>
      </c>
      <c r="O2" s="22">
        <v>1932626</v>
      </c>
      <c r="P2" s="22">
        <v>14</v>
      </c>
      <c r="Q2" s="22" t="s">
        <v>394</v>
      </c>
      <c r="R2" s="22" t="s">
        <v>395</v>
      </c>
      <c r="S2" s="22">
        <v>2</v>
      </c>
      <c r="T2" s="22" t="s">
        <v>445</v>
      </c>
      <c r="U2" s="22" t="s">
        <v>647</v>
      </c>
      <c r="V2" s="22">
        <v>888</v>
      </c>
      <c r="W2" s="22" t="s">
        <v>648</v>
      </c>
      <c r="X2" s="22" t="s">
        <v>649</v>
      </c>
      <c r="Y2" s="22">
        <v>0</v>
      </c>
      <c r="Z2" s="22" t="s">
        <v>81</v>
      </c>
      <c r="AA2" s="22" t="s">
        <v>89</v>
      </c>
      <c r="AB2" s="22" t="s">
        <v>90</v>
      </c>
      <c r="AC2" s="22" t="s">
        <v>84</v>
      </c>
    </row>
    <row r="3" spans="1:30" hidden="1" x14ac:dyDescent="0.25">
      <c r="A3" s="22" t="s">
        <v>449</v>
      </c>
      <c r="B3" s="22" t="s">
        <v>70</v>
      </c>
      <c r="C3" s="22" t="s">
        <v>71</v>
      </c>
      <c r="D3" s="22" t="s">
        <v>391</v>
      </c>
      <c r="E3" s="22" t="s">
        <v>392</v>
      </c>
      <c r="F3" s="22">
        <v>17</v>
      </c>
      <c r="G3" s="22" t="s">
        <v>70</v>
      </c>
      <c r="I3" s="22">
        <v>120</v>
      </c>
      <c r="J3" s="22">
        <v>9</v>
      </c>
      <c r="K3" s="22" t="s">
        <v>393</v>
      </c>
      <c r="L3" s="22" t="s">
        <v>75</v>
      </c>
      <c r="M3" s="22">
        <v>3061234</v>
      </c>
      <c r="N3" s="22">
        <v>0</v>
      </c>
      <c r="O3" s="22">
        <v>1933184</v>
      </c>
      <c r="P3" s="22">
        <v>14</v>
      </c>
      <c r="Q3" s="22" t="s">
        <v>76</v>
      </c>
      <c r="R3" s="22" t="s">
        <v>402</v>
      </c>
      <c r="S3" s="22">
        <v>2</v>
      </c>
      <c r="T3" s="22" t="s">
        <v>449</v>
      </c>
      <c r="U3" s="22" t="s">
        <v>650</v>
      </c>
      <c r="V3" s="22">
        <v>1085</v>
      </c>
      <c r="W3" s="22" t="s">
        <v>606</v>
      </c>
      <c r="X3" s="22" t="s">
        <v>651</v>
      </c>
      <c r="Y3" s="22">
        <v>0</v>
      </c>
      <c r="Z3" s="22" t="s">
        <v>81</v>
      </c>
      <c r="AA3" s="22" t="s">
        <v>82</v>
      </c>
      <c r="AB3" s="22" t="s">
        <v>83</v>
      </c>
      <c r="AC3" s="22" t="s">
        <v>84</v>
      </c>
    </row>
    <row r="4" spans="1:30" hidden="1" x14ac:dyDescent="0.25">
      <c r="A4" s="22" t="s">
        <v>453</v>
      </c>
      <c r="B4" s="22" t="s">
        <v>70</v>
      </c>
      <c r="C4" s="22" t="s">
        <v>71</v>
      </c>
      <c r="D4" s="22" t="s">
        <v>391</v>
      </c>
      <c r="E4" s="22" t="s">
        <v>392</v>
      </c>
      <c r="F4" s="22">
        <v>17</v>
      </c>
      <c r="G4" s="22" t="s">
        <v>70</v>
      </c>
      <c r="I4" s="22">
        <v>120</v>
      </c>
      <c r="J4" s="22">
        <v>11</v>
      </c>
      <c r="K4" s="22" t="s">
        <v>393</v>
      </c>
      <c r="L4" s="22" t="s">
        <v>75</v>
      </c>
      <c r="M4" s="22">
        <v>2800798</v>
      </c>
      <c r="N4" s="22">
        <v>0</v>
      </c>
      <c r="O4" s="22">
        <v>1934406</v>
      </c>
      <c r="P4" s="22">
        <v>14</v>
      </c>
      <c r="Q4" s="22" t="s">
        <v>76</v>
      </c>
      <c r="R4" s="22" t="s">
        <v>402</v>
      </c>
      <c r="S4" s="22">
        <v>2</v>
      </c>
      <c r="T4" s="22" t="s">
        <v>453</v>
      </c>
      <c r="U4" s="22" t="s">
        <v>652</v>
      </c>
      <c r="V4" s="22">
        <v>2104</v>
      </c>
      <c r="W4" s="22" t="s">
        <v>653</v>
      </c>
      <c r="X4" s="22" t="s">
        <v>654</v>
      </c>
      <c r="Y4" s="22">
        <v>0</v>
      </c>
      <c r="Z4" s="22" t="s">
        <v>81</v>
      </c>
      <c r="AA4" s="22" t="s">
        <v>82</v>
      </c>
      <c r="AB4" s="22" t="s">
        <v>83</v>
      </c>
      <c r="AC4" s="22" t="s">
        <v>84</v>
      </c>
    </row>
    <row r="5" spans="1:30" hidden="1" x14ac:dyDescent="0.25">
      <c r="A5" s="22" t="s">
        <v>457</v>
      </c>
      <c r="B5" s="22" t="s">
        <v>70</v>
      </c>
      <c r="C5" s="22" t="s">
        <v>71</v>
      </c>
      <c r="D5" s="22" t="s">
        <v>391</v>
      </c>
      <c r="E5" s="22" t="s">
        <v>392</v>
      </c>
      <c r="F5" s="22">
        <v>17</v>
      </c>
      <c r="G5" s="22" t="s">
        <v>70</v>
      </c>
      <c r="I5" s="22">
        <v>120</v>
      </c>
      <c r="J5" s="22">
        <v>4</v>
      </c>
      <c r="K5" s="22" t="s">
        <v>393</v>
      </c>
      <c r="L5" s="22" t="s">
        <v>75</v>
      </c>
      <c r="M5" s="22">
        <v>28849</v>
      </c>
      <c r="N5" s="22">
        <v>0</v>
      </c>
      <c r="O5" s="22">
        <v>1934897</v>
      </c>
      <c r="P5" s="22">
        <v>14</v>
      </c>
      <c r="Q5" s="22" t="s">
        <v>76</v>
      </c>
      <c r="R5" s="22" t="s">
        <v>402</v>
      </c>
      <c r="S5" s="22">
        <v>2</v>
      </c>
      <c r="T5" s="22" t="s">
        <v>457</v>
      </c>
      <c r="U5" s="22" t="s">
        <v>655</v>
      </c>
      <c r="V5" s="22">
        <v>3032</v>
      </c>
      <c r="W5" s="22" t="s">
        <v>459</v>
      </c>
      <c r="X5" s="22" t="s">
        <v>656</v>
      </c>
      <c r="Y5" s="22">
        <v>0</v>
      </c>
      <c r="Z5" s="22" t="s">
        <v>81</v>
      </c>
      <c r="AA5" s="22" t="s">
        <v>82</v>
      </c>
      <c r="AB5" s="22" t="s">
        <v>83</v>
      </c>
      <c r="AC5" s="22" t="s">
        <v>84</v>
      </c>
    </row>
    <row r="6" spans="1:30" hidden="1" x14ac:dyDescent="0.25">
      <c r="A6" s="22" t="s">
        <v>457</v>
      </c>
      <c r="B6" s="22" t="s">
        <v>70</v>
      </c>
      <c r="C6" s="22" t="s">
        <v>71</v>
      </c>
      <c r="D6" s="22" t="s">
        <v>391</v>
      </c>
      <c r="E6" s="22" t="s">
        <v>392</v>
      </c>
      <c r="F6" s="22">
        <v>17</v>
      </c>
      <c r="G6" s="22" t="s">
        <v>70</v>
      </c>
      <c r="I6" s="22">
        <v>120</v>
      </c>
      <c r="J6" s="22">
        <v>6</v>
      </c>
      <c r="K6" s="22" t="s">
        <v>393</v>
      </c>
      <c r="L6" s="22" t="s">
        <v>75</v>
      </c>
      <c r="M6" s="22">
        <v>2918415</v>
      </c>
      <c r="N6" s="22">
        <v>0</v>
      </c>
      <c r="O6" s="22">
        <v>1934907</v>
      </c>
      <c r="P6" s="22">
        <v>14</v>
      </c>
      <c r="Q6" s="22" t="s">
        <v>76</v>
      </c>
      <c r="R6" s="22" t="s">
        <v>402</v>
      </c>
      <c r="S6" s="22">
        <v>2</v>
      </c>
      <c r="T6" s="22" t="s">
        <v>457</v>
      </c>
      <c r="U6" s="22" t="s">
        <v>657</v>
      </c>
      <c r="V6" s="22">
        <v>3041</v>
      </c>
      <c r="W6" s="22" t="s">
        <v>131</v>
      </c>
      <c r="X6" s="22" t="s">
        <v>658</v>
      </c>
      <c r="Y6" s="22">
        <v>0</v>
      </c>
      <c r="Z6" s="22" t="s">
        <v>81</v>
      </c>
      <c r="AA6" s="22" t="s">
        <v>82</v>
      </c>
      <c r="AB6" s="22" t="s">
        <v>83</v>
      </c>
      <c r="AC6" s="22" t="s">
        <v>84</v>
      </c>
    </row>
    <row r="7" spans="1:30" hidden="1" x14ac:dyDescent="0.25">
      <c r="A7" s="22" t="s">
        <v>463</v>
      </c>
      <c r="B7" s="22" t="s">
        <v>70</v>
      </c>
      <c r="C7" s="22" t="s">
        <v>71</v>
      </c>
      <c r="D7" s="22" t="s">
        <v>391</v>
      </c>
      <c r="E7" s="22" t="s">
        <v>392</v>
      </c>
      <c r="F7" s="22">
        <v>4</v>
      </c>
      <c r="G7" s="22" t="s">
        <v>70</v>
      </c>
      <c r="I7" s="22">
        <v>375</v>
      </c>
      <c r="J7" s="22">
        <v>1</v>
      </c>
      <c r="K7" s="22" t="s">
        <v>393</v>
      </c>
      <c r="L7" s="22" t="s">
        <v>111</v>
      </c>
      <c r="M7" s="22">
        <v>2089031</v>
      </c>
      <c r="N7" s="22">
        <v>0</v>
      </c>
      <c r="O7" s="22">
        <v>1935416</v>
      </c>
      <c r="P7" s="22">
        <v>14</v>
      </c>
      <c r="Q7" s="22" t="s">
        <v>394</v>
      </c>
      <c r="R7" s="22" t="s">
        <v>413</v>
      </c>
      <c r="S7" s="22">
        <v>2</v>
      </c>
      <c r="T7" s="22" t="s">
        <v>463</v>
      </c>
      <c r="U7" s="22" t="s">
        <v>659</v>
      </c>
      <c r="V7" s="22">
        <v>3330</v>
      </c>
      <c r="W7" s="22" t="s">
        <v>465</v>
      </c>
      <c r="X7" s="22" t="s">
        <v>660</v>
      </c>
      <c r="Y7" s="22">
        <v>0</v>
      </c>
      <c r="Z7" s="22" t="s">
        <v>81</v>
      </c>
      <c r="AA7" s="22" t="s">
        <v>89</v>
      </c>
      <c r="AB7" s="22" t="s">
        <v>117</v>
      </c>
      <c r="AC7" s="22" t="s">
        <v>84</v>
      </c>
    </row>
    <row r="8" spans="1:30" hidden="1" x14ac:dyDescent="0.25">
      <c r="A8" s="22" t="s">
        <v>463</v>
      </c>
      <c r="B8" s="22" t="s">
        <v>70</v>
      </c>
      <c r="C8" s="22" t="s">
        <v>71</v>
      </c>
      <c r="D8" s="22" t="s">
        <v>391</v>
      </c>
      <c r="E8" s="22" t="s">
        <v>392</v>
      </c>
      <c r="F8" s="22">
        <v>17</v>
      </c>
      <c r="G8" s="22" t="s">
        <v>70</v>
      </c>
      <c r="I8" s="22">
        <v>128</v>
      </c>
      <c r="J8" s="22">
        <v>1</v>
      </c>
      <c r="K8" s="22" t="s">
        <v>393</v>
      </c>
      <c r="L8" s="22" t="s">
        <v>124</v>
      </c>
      <c r="M8" s="22">
        <v>6447297</v>
      </c>
      <c r="N8" s="22">
        <v>0</v>
      </c>
      <c r="O8" s="22">
        <v>1935421</v>
      </c>
      <c r="P8" s="22">
        <v>14</v>
      </c>
      <c r="Q8" s="22" t="s">
        <v>394</v>
      </c>
      <c r="R8" s="22" t="s">
        <v>423</v>
      </c>
      <c r="S8" s="22">
        <v>2</v>
      </c>
      <c r="T8" s="22" t="s">
        <v>463</v>
      </c>
      <c r="U8" s="22" t="s">
        <v>661</v>
      </c>
      <c r="V8" s="22">
        <v>3335</v>
      </c>
      <c r="W8" s="22" t="s">
        <v>468</v>
      </c>
      <c r="X8" s="22" t="s">
        <v>662</v>
      </c>
      <c r="Y8" s="22">
        <v>0</v>
      </c>
      <c r="Z8" s="22" t="s">
        <v>81</v>
      </c>
      <c r="AA8" s="22" t="s">
        <v>82</v>
      </c>
      <c r="AB8" s="22" t="s">
        <v>129</v>
      </c>
      <c r="AC8" s="22" t="s">
        <v>84</v>
      </c>
    </row>
    <row r="9" spans="1:30" hidden="1" x14ac:dyDescent="0.25">
      <c r="A9" s="22" t="s">
        <v>472</v>
      </c>
      <c r="B9" s="22" t="s">
        <v>70</v>
      </c>
      <c r="C9" s="22" t="s">
        <v>71</v>
      </c>
      <c r="D9" s="22" t="s">
        <v>391</v>
      </c>
      <c r="E9" s="22" t="s">
        <v>392</v>
      </c>
      <c r="F9" s="22">
        <v>4</v>
      </c>
      <c r="G9" s="22" t="s">
        <v>70</v>
      </c>
      <c r="I9" s="22">
        <v>319</v>
      </c>
      <c r="J9" s="22">
        <v>1</v>
      </c>
      <c r="K9" s="22" t="s">
        <v>393</v>
      </c>
      <c r="L9" s="22" t="s">
        <v>85</v>
      </c>
      <c r="M9" s="22">
        <v>816946.36</v>
      </c>
      <c r="N9" s="22">
        <v>0</v>
      </c>
      <c r="O9" s="22">
        <v>1936660</v>
      </c>
      <c r="P9" s="22">
        <v>14</v>
      </c>
      <c r="Q9" s="22" t="s">
        <v>394</v>
      </c>
      <c r="R9" s="22" t="s">
        <v>395</v>
      </c>
      <c r="S9" s="22">
        <v>2</v>
      </c>
      <c r="T9" s="22" t="s">
        <v>473</v>
      </c>
      <c r="U9" s="22" t="s">
        <v>396</v>
      </c>
      <c r="V9" s="22">
        <v>5415</v>
      </c>
      <c r="W9" s="22" t="s">
        <v>397</v>
      </c>
      <c r="X9" s="22" t="s">
        <v>398</v>
      </c>
      <c r="Y9" s="22">
        <v>0</v>
      </c>
      <c r="Z9" s="22" t="s">
        <v>81</v>
      </c>
      <c r="AA9" s="22" t="s">
        <v>89</v>
      </c>
      <c r="AB9" s="22" t="s">
        <v>90</v>
      </c>
      <c r="AC9" s="22" t="s">
        <v>84</v>
      </c>
    </row>
    <row r="10" spans="1:30" hidden="1" x14ac:dyDescent="0.25">
      <c r="A10" s="22" t="s">
        <v>474</v>
      </c>
      <c r="B10" s="22" t="s">
        <v>70</v>
      </c>
      <c r="C10" s="22" t="s">
        <v>71</v>
      </c>
      <c r="D10" s="22" t="s">
        <v>391</v>
      </c>
      <c r="E10" s="22" t="s">
        <v>392</v>
      </c>
      <c r="F10" s="22">
        <v>4</v>
      </c>
      <c r="G10" s="22" t="s">
        <v>70</v>
      </c>
      <c r="I10" s="22">
        <v>319</v>
      </c>
      <c r="J10" s="22">
        <v>5</v>
      </c>
      <c r="K10" s="22" t="s">
        <v>393</v>
      </c>
      <c r="L10" s="22" t="s">
        <v>85</v>
      </c>
      <c r="M10" s="22">
        <v>1918614</v>
      </c>
      <c r="N10" s="22">
        <v>0</v>
      </c>
      <c r="O10" s="22">
        <v>1937840</v>
      </c>
      <c r="P10" s="22">
        <v>14</v>
      </c>
      <c r="Q10" s="22" t="s">
        <v>394</v>
      </c>
      <c r="R10" s="22" t="s">
        <v>395</v>
      </c>
      <c r="S10" s="22">
        <v>2</v>
      </c>
      <c r="T10" s="22" t="s">
        <v>474</v>
      </c>
      <c r="U10" s="22" t="s">
        <v>399</v>
      </c>
      <c r="V10" s="22">
        <v>6441</v>
      </c>
      <c r="W10" s="22" t="s">
        <v>92</v>
      </c>
      <c r="X10" s="22" t="s">
        <v>400</v>
      </c>
      <c r="Y10" s="22">
        <v>0</v>
      </c>
      <c r="Z10" s="22" t="s">
        <v>81</v>
      </c>
      <c r="AA10" s="22" t="s">
        <v>89</v>
      </c>
      <c r="AB10" s="22" t="s">
        <v>90</v>
      </c>
      <c r="AC10" s="22" t="s">
        <v>84</v>
      </c>
    </row>
    <row r="11" spans="1:30" hidden="1" x14ac:dyDescent="0.25">
      <c r="A11" s="22" t="s">
        <v>474</v>
      </c>
      <c r="B11" s="22" t="s">
        <v>70</v>
      </c>
      <c r="C11" s="22" t="s">
        <v>71</v>
      </c>
      <c r="D11" s="22" t="s">
        <v>391</v>
      </c>
      <c r="E11" s="22" t="s">
        <v>392</v>
      </c>
      <c r="F11" s="22">
        <v>4</v>
      </c>
      <c r="G11" s="22" t="s">
        <v>70</v>
      </c>
      <c r="I11" s="22">
        <v>319</v>
      </c>
      <c r="J11" s="22">
        <v>6</v>
      </c>
      <c r="K11" s="22" t="s">
        <v>393</v>
      </c>
      <c r="L11" s="22" t="s">
        <v>85</v>
      </c>
      <c r="M11" s="22">
        <v>4567587</v>
      </c>
      <c r="N11" s="22">
        <v>0</v>
      </c>
      <c r="O11" s="22">
        <v>1937841</v>
      </c>
      <c r="P11" s="22">
        <v>14</v>
      </c>
      <c r="Q11" s="22" t="s">
        <v>394</v>
      </c>
      <c r="R11" s="22" t="s">
        <v>395</v>
      </c>
      <c r="S11" s="22">
        <v>2</v>
      </c>
      <c r="T11" s="22" t="s">
        <v>474</v>
      </c>
      <c r="U11" s="22" t="s">
        <v>401</v>
      </c>
      <c r="V11" s="22">
        <v>6442</v>
      </c>
      <c r="W11" s="22" t="s">
        <v>190</v>
      </c>
      <c r="X11" s="22" t="s">
        <v>400</v>
      </c>
      <c r="Y11" s="22">
        <v>0</v>
      </c>
      <c r="Z11" s="22" t="s">
        <v>81</v>
      </c>
      <c r="AA11" s="22" t="s">
        <v>89</v>
      </c>
      <c r="AB11" s="22" t="s">
        <v>90</v>
      </c>
      <c r="AC11" s="22" t="s">
        <v>84</v>
      </c>
    </row>
    <row r="12" spans="1:30" hidden="1" x14ac:dyDescent="0.25">
      <c r="A12" s="22" t="s">
        <v>474</v>
      </c>
      <c r="B12" s="22" t="s">
        <v>70</v>
      </c>
      <c r="C12" s="22" t="s">
        <v>71</v>
      </c>
      <c r="D12" s="22" t="s">
        <v>391</v>
      </c>
      <c r="E12" s="22" t="s">
        <v>392</v>
      </c>
      <c r="F12" s="22">
        <v>17</v>
      </c>
      <c r="G12" s="22" t="s">
        <v>70</v>
      </c>
      <c r="I12" s="22">
        <v>120</v>
      </c>
      <c r="J12" s="22">
        <v>4</v>
      </c>
      <c r="K12" s="22" t="s">
        <v>393</v>
      </c>
      <c r="L12" s="22" t="s">
        <v>75</v>
      </c>
      <c r="M12" s="22">
        <v>199836</v>
      </c>
      <c r="N12" s="22">
        <v>0</v>
      </c>
      <c r="O12" s="22">
        <v>1937847</v>
      </c>
      <c r="P12" s="22">
        <v>14</v>
      </c>
      <c r="Q12" s="22" t="s">
        <v>76</v>
      </c>
      <c r="R12" s="22" t="s">
        <v>402</v>
      </c>
      <c r="S12" s="22">
        <v>2</v>
      </c>
      <c r="T12" s="22" t="s">
        <v>474</v>
      </c>
      <c r="U12" s="22" t="s">
        <v>403</v>
      </c>
      <c r="V12" s="22">
        <v>6448</v>
      </c>
      <c r="W12" s="22" t="s">
        <v>97</v>
      </c>
      <c r="X12" s="22" t="s">
        <v>404</v>
      </c>
      <c r="Y12" s="22">
        <v>0</v>
      </c>
      <c r="Z12" s="22" t="s">
        <v>81</v>
      </c>
      <c r="AA12" s="22" t="s">
        <v>82</v>
      </c>
      <c r="AB12" s="22" t="s">
        <v>83</v>
      </c>
      <c r="AC12" s="22" t="s">
        <v>84</v>
      </c>
    </row>
    <row r="13" spans="1:30" hidden="1" x14ac:dyDescent="0.25">
      <c r="A13" s="22" t="s">
        <v>475</v>
      </c>
      <c r="B13" s="22" t="s">
        <v>70</v>
      </c>
      <c r="C13" s="22" t="s">
        <v>71</v>
      </c>
      <c r="D13" s="22" t="s">
        <v>391</v>
      </c>
      <c r="E13" s="22" t="s">
        <v>392</v>
      </c>
      <c r="F13" s="22">
        <v>17</v>
      </c>
      <c r="G13" s="22" t="s">
        <v>70</v>
      </c>
      <c r="I13" s="22">
        <v>120</v>
      </c>
      <c r="J13" s="22">
        <v>1</v>
      </c>
      <c r="K13" s="22" t="s">
        <v>393</v>
      </c>
      <c r="L13" s="22" t="s">
        <v>75</v>
      </c>
      <c r="M13" s="22">
        <v>849678</v>
      </c>
      <c r="N13" s="22">
        <v>0</v>
      </c>
      <c r="O13" s="22">
        <v>1938129</v>
      </c>
      <c r="P13" s="22">
        <v>14</v>
      </c>
      <c r="Q13" s="22" t="s">
        <v>76</v>
      </c>
      <c r="R13" s="22" t="s">
        <v>402</v>
      </c>
      <c r="S13" s="22">
        <v>2</v>
      </c>
      <c r="T13" s="22" t="s">
        <v>476</v>
      </c>
      <c r="U13" s="22" t="s">
        <v>405</v>
      </c>
      <c r="V13" s="22">
        <v>6750</v>
      </c>
      <c r="W13" s="22" t="s">
        <v>100</v>
      </c>
      <c r="X13" s="22" t="s">
        <v>406</v>
      </c>
      <c r="Y13" s="22">
        <v>0</v>
      </c>
      <c r="Z13" s="22" t="s">
        <v>81</v>
      </c>
      <c r="AA13" s="22" t="s">
        <v>82</v>
      </c>
      <c r="AB13" s="22" t="s">
        <v>83</v>
      </c>
      <c r="AC13" s="22" t="s">
        <v>84</v>
      </c>
    </row>
    <row r="14" spans="1:30" hidden="1" x14ac:dyDescent="0.25">
      <c r="A14" s="22" t="s">
        <v>475</v>
      </c>
      <c r="B14" s="22" t="s">
        <v>70</v>
      </c>
      <c r="C14" s="22" t="s">
        <v>71</v>
      </c>
      <c r="D14" s="22" t="s">
        <v>391</v>
      </c>
      <c r="E14" s="22" t="s">
        <v>392</v>
      </c>
      <c r="F14" s="22">
        <v>17</v>
      </c>
      <c r="G14" s="22" t="s">
        <v>70</v>
      </c>
      <c r="I14" s="22">
        <v>120</v>
      </c>
      <c r="J14" s="22">
        <v>7</v>
      </c>
      <c r="K14" s="22" t="s">
        <v>393</v>
      </c>
      <c r="L14" s="22" t="s">
        <v>75</v>
      </c>
      <c r="M14" s="22">
        <v>2931016</v>
      </c>
      <c r="N14" s="22">
        <v>0</v>
      </c>
      <c r="O14" s="22">
        <v>1938144</v>
      </c>
      <c r="P14" s="22">
        <v>14</v>
      </c>
      <c r="Q14" s="22" t="s">
        <v>76</v>
      </c>
      <c r="R14" s="22" t="s">
        <v>402</v>
      </c>
      <c r="S14" s="22">
        <v>2</v>
      </c>
      <c r="T14" s="22" t="s">
        <v>476</v>
      </c>
      <c r="U14" s="22" t="s">
        <v>407</v>
      </c>
      <c r="V14" s="22">
        <v>6764</v>
      </c>
      <c r="W14" s="22" t="s">
        <v>196</v>
      </c>
      <c r="X14" s="22" t="s">
        <v>408</v>
      </c>
      <c r="Y14" s="22">
        <v>0</v>
      </c>
      <c r="Z14" s="22" t="s">
        <v>81</v>
      </c>
      <c r="AA14" s="22" t="s">
        <v>82</v>
      </c>
      <c r="AB14" s="22" t="s">
        <v>83</v>
      </c>
      <c r="AC14" s="22" t="s">
        <v>84</v>
      </c>
    </row>
    <row r="15" spans="1:30" hidden="1" x14ac:dyDescent="0.25">
      <c r="A15" s="22" t="s">
        <v>476</v>
      </c>
      <c r="B15" s="22" t="s">
        <v>70</v>
      </c>
      <c r="C15" s="22" t="s">
        <v>71</v>
      </c>
      <c r="D15" s="22" t="s">
        <v>391</v>
      </c>
      <c r="E15" s="22" t="s">
        <v>392</v>
      </c>
      <c r="F15" s="22">
        <v>17</v>
      </c>
      <c r="G15" s="22" t="s">
        <v>70</v>
      </c>
      <c r="I15" s="22">
        <v>120</v>
      </c>
      <c r="J15" s="22">
        <v>8</v>
      </c>
      <c r="K15" s="22" t="s">
        <v>393</v>
      </c>
      <c r="L15" s="22" t="s">
        <v>75</v>
      </c>
      <c r="M15" s="22">
        <v>144240</v>
      </c>
      <c r="N15" s="22">
        <v>0</v>
      </c>
      <c r="O15" s="22">
        <v>1938382</v>
      </c>
      <c r="P15" s="22">
        <v>14</v>
      </c>
      <c r="Q15" s="22" t="s">
        <v>76</v>
      </c>
      <c r="R15" s="22" t="s">
        <v>402</v>
      </c>
      <c r="S15" s="22">
        <v>2</v>
      </c>
      <c r="T15" s="22" t="s">
        <v>476</v>
      </c>
      <c r="U15" s="22" t="s">
        <v>409</v>
      </c>
      <c r="V15" s="22">
        <v>7002</v>
      </c>
      <c r="W15" s="22" t="s">
        <v>199</v>
      </c>
      <c r="X15" s="22" t="s">
        <v>410</v>
      </c>
      <c r="Y15" s="22">
        <v>0</v>
      </c>
      <c r="Z15" s="22" t="s">
        <v>81</v>
      </c>
      <c r="AA15" s="22" t="s">
        <v>82</v>
      </c>
      <c r="AB15" s="22" t="s">
        <v>83</v>
      </c>
      <c r="AC15" s="22" t="s">
        <v>84</v>
      </c>
    </row>
    <row r="16" spans="1:30" hidden="1" x14ac:dyDescent="0.25">
      <c r="A16" s="22" t="s">
        <v>663</v>
      </c>
      <c r="B16" s="22" t="s">
        <v>70</v>
      </c>
      <c r="C16" s="22" t="s">
        <v>71</v>
      </c>
      <c r="D16" s="22" t="s">
        <v>391</v>
      </c>
      <c r="E16" s="22" t="s">
        <v>392</v>
      </c>
      <c r="F16" s="22">
        <v>4</v>
      </c>
      <c r="G16" s="22" t="s">
        <v>70</v>
      </c>
      <c r="I16" s="22">
        <v>261</v>
      </c>
      <c r="J16" s="22">
        <v>187489</v>
      </c>
      <c r="K16" s="22" t="s">
        <v>393</v>
      </c>
      <c r="L16" s="22" t="s">
        <v>361</v>
      </c>
      <c r="M16" s="22">
        <v>889</v>
      </c>
      <c r="N16" s="22">
        <v>0</v>
      </c>
      <c r="O16" s="22">
        <v>1938933</v>
      </c>
      <c r="S16" s="22">
        <v>1</v>
      </c>
      <c r="T16" s="22" t="s">
        <v>663</v>
      </c>
      <c r="U16" s="22" t="s">
        <v>411</v>
      </c>
      <c r="V16" s="22">
        <v>7534</v>
      </c>
      <c r="W16" s="22" t="s">
        <v>412</v>
      </c>
      <c r="Y16" s="22">
        <v>0</v>
      </c>
      <c r="Z16" s="22" t="s">
        <v>364</v>
      </c>
      <c r="AA16" s="22" t="s">
        <v>89</v>
      </c>
      <c r="AB16" s="22" t="s">
        <v>365</v>
      </c>
      <c r="AC16" s="22" t="s">
        <v>84</v>
      </c>
    </row>
    <row r="17" spans="1:29" hidden="1" x14ac:dyDescent="0.25">
      <c r="A17" s="22" t="s">
        <v>477</v>
      </c>
      <c r="B17" s="22" t="s">
        <v>70</v>
      </c>
      <c r="C17" s="22" t="s">
        <v>71</v>
      </c>
      <c r="D17" s="22" t="s">
        <v>391</v>
      </c>
      <c r="E17" s="22" t="s">
        <v>392</v>
      </c>
      <c r="F17" s="22">
        <v>4</v>
      </c>
      <c r="G17" s="22" t="s">
        <v>70</v>
      </c>
      <c r="I17" s="22">
        <v>375</v>
      </c>
      <c r="J17" s="22">
        <v>3</v>
      </c>
      <c r="K17" s="22" t="s">
        <v>393</v>
      </c>
      <c r="L17" s="22" t="s">
        <v>111</v>
      </c>
      <c r="M17" s="22">
        <v>2089031</v>
      </c>
      <c r="N17" s="22">
        <v>0</v>
      </c>
      <c r="O17" s="22">
        <v>1940261</v>
      </c>
      <c r="P17" s="22">
        <v>14</v>
      </c>
      <c r="Q17" s="22" t="s">
        <v>394</v>
      </c>
      <c r="R17" s="22" t="s">
        <v>413</v>
      </c>
      <c r="S17" s="22">
        <v>2</v>
      </c>
      <c r="T17" s="22" t="s">
        <v>478</v>
      </c>
      <c r="U17" s="22" t="s">
        <v>414</v>
      </c>
      <c r="V17" s="22">
        <v>8470</v>
      </c>
      <c r="W17" s="22" t="s">
        <v>203</v>
      </c>
      <c r="X17" s="22" t="s">
        <v>415</v>
      </c>
      <c r="Y17" s="22">
        <v>0</v>
      </c>
      <c r="Z17" s="22" t="s">
        <v>81</v>
      </c>
      <c r="AA17" s="22" t="s">
        <v>89</v>
      </c>
      <c r="AB17" s="22" t="s">
        <v>117</v>
      </c>
      <c r="AC17" s="22" t="s">
        <v>84</v>
      </c>
    </row>
    <row r="18" spans="1:29" hidden="1" x14ac:dyDescent="0.25">
      <c r="A18" s="22" t="s">
        <v>477</v>
      </c>
      <c r="B18" s="22" t="s">
        <v>70</v>
      </c>
      <c r="C18" s="22" t="s">
        <v>71</v>
      </c>
      <c r="D18" s="22" t="s">
        <v>391</v>
      </c>
      <c r="E18" s="22" t="s">
        <v>392</v>
      </c>
      <c r="F18" s="22">
        <v>17</v>
      </c>
      <c r="G18" s="22" t="s">
        <v>70</v>
      </c>
      <c r="I18" s="22">
        <v>120</v>
      </c>
      <c r="J18" s="22">
        <v>16</v>
      </c>
      <c r="K18" s="22" t="s">
        <v>393</v>
      </c>
      <c r="L18" s="22" t="s">
        <v>75</v>
      </c>
      <c r="M18" s="22">
        <v>3406062</v>
      </c>
      <c r="N18" s="22">
        <v>0</v>
      </c>
      <c r="O18" s="22">
        <v>1940248</v>
      </c>
      <c r="P18" s="22">
        <v>14</v>
      </c>
      <c r="Q18" s="22" t="s">
        <v>76</v>
      </c>
      <c r="R18" s="22" t="s">
        <v>402</v>
      </c>
      <c r="S18" s="22">
        <v>2</v>
      </c>
      <c r="T18" s="22" t="s">
        <v>478</v>
      </c>
      <c r="U18" s="22" t="s">
        <v>416</v>
      </c>
      <c r="V18" s="22">
        <v>8457</v>
      </c>
      <c r="W18" s="22" t="s">
        <v>417</v>
      </c>
      <c r="X18" s="22" t="s">
        <v>418</v>
      </c>
      <c r="Y18" s="22">
        <v>0</v>
      </c>
      <c r="Z18" s="22" t="s">
        <v>81</v>
      </c>
      <c r="AA18" s="22" t="s">
        <v>82</v>
      </c>
      <c r="AB18" s="22" t="s">
        <v>83</v>
      </c>
      <c r="AC18" s="22" t="s">
        <v>84</v>
      </c>
    </row>
    <row r="19" spans="1:29" hidden="1" x14ac:dyDescent="0.25">
      <c r="A19" s="22" t="s">
        <v>477</v>
      </c>
      <c r="B19" s="22" t="s">
        <v>70</v>
      </c>
      <c r="C19" s="22" t="s">
        <v>71</v>
      </c>
      <c r="D19" s="22" t="s">
        <v>391</v>
      </c>
      <c r="E19" s="22" t="s">
        <v>392</v>
      </c>
      <c r="F19" s="22">
        <v>17</v>
      </c>
      <c r="G19" s="22" t="s">
        <v>70</v>
      </c>
      <c r="I19" s="22">
        <v>120</v>
      </c>
      <c r="J19" s="22">
        <v>22</v>
      </c>
      <c r="K19" s="22" t="s">
        <v>393</v>
      </c>
      <c r="L19" s="22" t="s">
        <v>75</v>
      </c>
      <c r="M19" s="22">
        <v>3528843</v>
      </c>
      <c r="N19" s="22">
        <v>0</v>
      </c>
      <c r="O19" s="22">
        <v>1940256</v>
      </c>
      <c r="P19" s="22">
        <v>14</v>
      </c>
      <c r="Q19" s="22" t="s">
        <v>76</v>
      </c>
      <c r="R19" s="22" t="s">
        <v>402</v>
      </c>
      <c r="S19" s="22">
        <v>2</v>
      </c>
      <c r="T19" s="22" t="s">
        <v>478</v>
      </c>
      <c r="U19" s="22" t="s">
        <v>419</v>
      </c>
      <c r="V19" s="22">
        <v>8465</v>
      </c>
      <c r="W19" s="22" t="s">
        <v>131</v>
      </c>
      <c r="X19" s="22" t="s">
        <v>420</v>
      </c>
      <c r="Y19" s="22">
        <v>0</v>
      </c>
      <c r="Z19" s="22" t="s">
        <v>81</v>
      </c>
      <c r="AA19" s="22" t="s">
        <v>82</v>
      </c>
      <c r="AB19" s="22" t="s">
        <v>83</v>
      </c>
      <c r="AC19" s="22" t="s">
        <v>84</v>
      </c>
    </row>
    <row r="20" spans="1:29" hidden="1" x14ac:dyDescent="0.25">
      <c r="A20" s="22" t="s">
        <v>477</v>
      </c>
      <c r="B20" s="22" t="s">
        <v>70</v>
      </c>
      <c r="C20" s="22" t="s">
        <v>71</v>
      </c>
      <c r="D20" s="22" t="s">
        <v>391</v>
      </c>
      <c r="E20" s="22" t="s">
        <v>392</v>
      </c>
      <c r="F20" s="22">
        <v>17</v>
      </c>
      <c r="G20" s="22" t="s">
        <v>70</v>
      </c>
      <c r="I20" s="22">
        <v>120</v>
      </c>
      <c r="J20" s="22">
        <v>26</v>
      </c>
      <c r="K20" s="22" t="s">
        <v>393</v>
      </c>
      <c r="L20" s="22" t="s">
        <v>75</v>
      </c>
      <c r="M20" s="22">
        <v>29133</v>
      </c>
      <c r="N20" s="22">
        <v>0</v>
      </c>
      <c r="O20" s="22">
        <v>1940266</v>
      </c>
      <c r="P20" s="22">
        <v>14</v>
      </c>
      <c r="Q20" s="22" t="s">
        <v>76</v>
      </c>
      <c r="R20" s="22" t="s">
        <v>402</v>
      </c>
      <c r="S20" s="22">
        <v>2</v>
      </c>
      <c r="T20" s="22" t="s">
        <v>478</v>
      </c>
      <c r="U20" s="22" t="s">
        <v>421</v>
      </c>
      <c r="V20" s="22">
        <v>8475</v>
      </c>
      <c r="W20" s="22" t="s">
        <v>122</v>
      </c>
      <c r="X20" s="22" t="s">
        <v>422</v>
      </c>
      <c r="Y20" s="22">
        <v>0</v>
      </c>
      <c r="Z20" s="22" t="s">
        <v>81</v>
      </c>
      <c r="AA20" s="22" t="s">
        <v>82</v>
      </c>
      <c r="AB20" s="22" t="s">
        <v>83</v>
      </c>
      <c r="AC20" s="22" t="s">
        <v>84</v>
      </c>
    </row>
    <row r="21" spans="1:29" hidden="1" x14ac:dyDescent="0.25">
      <c r="A21" s="22" t="s">
        <v>477</v>
      </c>
      <c r="B21" s="22" t="s">
        <v>70</v>
      </c>
      <c r="C21" s="22" t="s">
        <v>71</v>
      </c>
      <c r="D21" s="22" t="s">
        <v>391</v>
      </c>
      <c r="E21" s="22" t="s">
        <v>392</v>
      </c>
      <c r="F21" s="22">
        <v>17</v>
      </c>
      <c r="G21" s="22" t="s">
        <v>70</v>
      </c>
      <c r="I21" s="22">
        <v>128</v>
      </c>
      <c r="J21" s="22">
        <v>32</v>
      </c>
      <c r="K21" s="22" t="s">
        <v>393</v>
      </c>
      <c r="L21" s="22" t="s">
        <v>124</v>
      </c>
      <c r="M21" s="22">
        <v>6447297</v>
      </c>
      <c r="N21" s="22">
        <v>0</v>
      </c>
      <c r="O21" s="22">
        <v>1940271</v>
      </c>
      <c r="P21" s="22">
        <v>14</v>
      </c>
      <c r="Q21" s="22" t="s">
        <v>394</v>
      </c>
      <c r="R21" s="22" t="s">
        <v>423</v>
      </c>
      <c r="S21" s="22">
        <v>2</v>
      </c>
      <c r="T21" s="22" t="s">
        <v>478</v>
      </c>
      <c r="U21" s="22" t="s">
        <v>424</v>
      </c>
      <c r="V21" s="22">
        <v>8480</v>
      </c>
      <c r="W21" s="22" t="s">
        <v>127</v>
      </c>
      <c r="X21" s="22" t="s">
        <v>425</v>
      </c>
      <c r="Y21" s="22">
        <v>0</v>
      </c>
      <c r="Z21" s="22" t="s">
        <v>81</v>
      </c>
      <c r="AA21" s="22" t="s">
        <v>82</v>
      </c>
      <c r="AB21" s="22" t="s">
        <v>129</v>
      </c>
      <c r="AC21" s="22" t="s">
        <v>84</v>
      </c>
    </row>
    <row r="22" spans="1:29" hidden="1" x14ac:dyDescent="0.25">
      <c r="A22" s="22" t="s">
        <v>479</v>
      </c>
      <c r="B22" s="22" t="s">
        <v>70</v>
      </c>
      <c r="C22" s="22" t="s">
        <v>71</v>
      </c>
      <c r="D22" s="22" t="s">
        <v>391</v>
      </c>
      <c r="E22" s="22" t="s">
        <v>392</v>
      </c>
      <c r="F22" s="22">
        <v>17</v>
      </c>
      <c r="G22" s="22" t="s">
        <v>70</v>
      </c>
      <c r="I22" s="22">
        <v>120</v>
      </c>
      <c r="J22" s="22">
        <v>1</v>
      </c>
      <c r="K22" s="22" t="s">
        <v>393</v>
      </c>
      <c r="L22" s="22" t="s">
        <v>75</v>
      </c>
      <c r="M22" s="22">
        <v>408813</v>
      </c>
      <c r="N22" s="22">
        <v>0</v>
      </c>
      <c r="O22" s="22">
        <v>1940704</v>
      </c>
      <c r="P22" s="22">
        <v>14</v>
      </c>
      <c r="Q22" s="22" t="s">
        <v>76</v>
      </c>
      <c r="R22" s="22" t="s">
        <v>402</v>
      </c>
      <c r="S22" s="22">
        <v>2</v>
      </c>
      <c r="T22" s="22" t="s">
        <v>479</v>
      </c>
      <c r="U22" s="22" t="s">
        <v>426</v>
      </c>
      <c r="V22" s="22">
        <v>8781</v>
      </c>
      <c r="W22" s="22" t="s">
        <v>134</v>
      </c>
      <c r="X22" s="22" t="s">
        <v>427</v>
      </c>
      <c r="Y22" s="22">
        <v>0</v>
      </c>
      <c r="Z22" s="22" t="s">
        <v>81</v>
      </c>
      <c r="AA22" s="22" t="s">
        <v>82</v>
      </c>
      <c r="AB22" s="22" t="s">
        <v>83</v>
      </c>
      <c r="AC22" s="22" t="s">
        <v>84</v>
      </c>
    </row>
    <row r="23" spans="1:29" hidden="1" x14ac:dyDescent="0.25">
      <c r="A23" s="22" t="s">
        <v>482</v>
      </c>
      <c r="B23" s="22" t="s">
        <v>70</v>
      </c>
      <c r="C23" s="22" t="s">
        <v>71</v>
      </c>
      <c r="D23" s="22" t="s">
        <v>391</v>
      </c>
      <c r="E23" s="22" t="s">
        <v>392</v>
      </c>
      <c r="F23" s="22">
        <v>4</v>
      </c>
      <c r="G23" s="22" t="s">
        <v>70</v>
      </c>
      <c r="I23" s="22">
        <v>319</v>
      </c>
      <c r="J23" s="22">
        <v>4</v>
      </c>
      <c r="K23" s="22" t="s">
        <v>393</v>
      </c>
      <c r="L23" s="22" t="s">
        <v>85</v>
      </c>
      <c r="M23" s="22">
        <v>575541.61</v>
      </c>
      <c r="N23" s="22">
        <v>0</v>
      </c>
      <c r="O23" s="22">
        <v>1941481</v>
      </c>
      <c r="P23" s="22">
        <v>14</v>
      </c>
      <c r="Q23" s="22" t="s">
        <v>394</v>
      </c>
      <c r="R23" s="22" t="s">
        <v>395</v>
      </c>
      <c r="S23" s="22">
        <v>2</v>
      </c>
      <c r="T23" s="22" t="s">
        <v>482</v>
      </c>
      <c r="U23" s="22" t="s">
        <v>428</v>
      </c>
      <c r="V23" s="22">
        <v>9448</v>
      </c>
      <c r="W23" s="22" t="s">
        <v>429</v>
      </c>
      <c r="X23" s="22" t="s">
        <v>430</v>
      </c>
      <c r="Y23" s="22">
        <v>0</v>
      </c>
      <c r="Z23" s="22" t="s">
        <v>81</v>
      </c>
      <c r="AA23" s="22" t="s">
        <v>89</v>
      </c>
      <c r="AB23" s="22" t="s">
        <v>90</v>
      </c>
      <c r="AC23" s="22" t="s">
        <v>84</v>
      </c>
    </row>
    <row r="24" spans="1:29" hidden="1" x14ac:dyDescent="0.25">
      <c r="A24" s="22" t="s">
        <v>483</v>
      </c>
      <c r="B24" s="22" t="s">
        <v>70</v>
      </c>
      <c r="C24" s="22" t="s">
        <v>71</v>
      </c>
      <c r="D24" s="22" t="s">
        <v>391</v>
      </c>
      <c r="E24" s="22" t="s">
        <v>392</v>
      </c>
      <c r="F24" s="22">
        <v>4</v>
      </c>
      <c r="G24" s="22" t="s">
        <v>70</v>
      </c>
      <c r="I24" s="22">
        <v>319</v>
      </c>
      <c r="J24" s="22">
        <v>5</v>
      </c>
      <c r="K24" s="22" t="s">
        <v>393</v>
      </c>
      <c r="L24" s="22" t="s">
        <v>85</v>
      </c>
      <c r="M24" s="22">
        <v>1238410</v>
      </c>
      <c r="N24" s="22">
        <v>0</v>
      </c>
      <c r="O24" s="22">
        <v>1943338</v>
      </c>
      <c r="P24" s="22">
        <v>14</v>
      </c>
      <c r="Q24" s="22" t="s">
        <v>394</v>
      </c>
      <c r="R24" s="22" t="s">
        <v>395</v>
      </c>
      <c r="S24" s="22">
        <v>2</v>
      </c>
      <c r="T24" s="22" t="s">
        <v>483</v>
      </c>
      <c r="U24" s="22" t="s">
        <v>431</v>
      </c>
      <c r="V24" s="22">
        <v>11213</v>
      </c>
      <c r="W24" s="22" t="s">
        <v>143</v>
      </c>
      <c r="X24" s="22" t="s">
        <v>432</v>
      </c>
      <c r="Y24" s="22">
        <v>0</v>
      </c>
      <c r="Z24" s="22" t="s">
        <v>81</v>
      </c>
      <c r="AA24" s="22" t="s">
        <v>89</v>
      </c>
      <c r="AB24" s="22" t="s">
        <v>90</v>
      </c>
      <c r="AC24" s="22" t="s">
        <v>84</v>
      </c>
    </row>
    <row r="25" spans="1:29" hidden="1" x14ac:dyDescent="0.25">
      <c r="A25" s="22" t="s">
        <v>483</v>
      </c>
      <c r="B25" s="22" t="s">
        <v>70</v>
      </c>
      <c r="C25" s="22" t="s">
        <v>71</v>
      </c>
      <c r="D25" s="22" t="s">
        <v>391</v>
      </c>
      <c r="E25" s="22" t="s">
        <v>392</v>
      </c>
      <c r="F25" s="22">
        <v>4</v>
      </c>
      <c r="G25" s="22" t="s">
        <v>70</v>
      </c>
      <c r="I25" s="22">
        <v>319</v>
      </c>
      <c r="J25" s="22">
        <v>6</v>
      </c>
      <c r="K25" s="22" t="s">
        <v>393</v>
      </c>
      <c r="L25" s="22" t="s">
        <v>85</v>
      </c>
      <c r="M25" s="22">
        <v>2848858</v>
      </c>
      <c r="N25" s="22">
        <v>0</v>
      </c>
      <c r="O25" s="22">
        <v>1943339</v>
      </c>
      <c r="P25" s="22">
        <v>14</v>
      </c>
      <c r="Q25" s="22" t="s">
        <v>394</v>
      </c>
      <c r="R25" s="22" t="s">
        <v>395</v>
      </c>
      <c r="S25" s="22">
        <v>2</v>
      </c>
      <c r="T25" s="22" t="s">
        <v>483</v>
      </c>
      <c r="U25" s="22" t="s">
        <v>433</v>
      </c>
      <c r="V25" s="22">
        <v>11214</v>
      </c>
      <c r="W25" s="22" t="s">
        <v>146</v>
      </c>
      <c r="X25" s="22" t="s">
        <v>432</v>
      </c>
      <c r="Y25" s="22">
        <v>0</v>
      </c>
      <c r="Z25" s="22" t="s">
        <v>81</v>
      </c>
      <c r="AA25" s="22" t="s">
        <v>89</v>
      </c>
      <c r="AB25" s="22" t="s">
        <v>90</v>
      </c>
      <c r="AC25" s="22" t="s">
        <v>84</v>
      </c>
    </row>
    <row r="26" spans="1:29" hidden="1" x14ac:dyDescent="0.25">
      <c r="A26" s="22" t="s">
        <v>483</v>
      </c>
      <c r="B26" s="22" t="s">
        <v>70</v>
      </c>
      <c r="C26" s="22" t="s">
        <v>71</v>
      </c>
      <c r="D26" s="22" t="s">
        <v>391</v>
      </c>
      <c r="E26" s="22" t="s">
        <v>392</v>
      </c>
      <c r="F26" s="22">
        <v>17</v>
      </c>
      <c r="G26" s="22" t="s">
        <v>70</v>
      </c>
      <c r="I26" s="22">
        <v>120</v>
      </c>
      <c r="J26" s="22">
        <v>1</v>
      </c>
      <c r="K26" s="22" t="s">
        <v>393</v>
      </c>
      <c r="L26" s="22" t="s">
        <v>75</v>
      </c>
      <c r="M26" s="22">
        <v>145179</v>
      </c>
      <c r="N26" s="22">
        <v>0</v>
      </c>
      <c r="O26" s="22">
        <v>1943527</v>
      </c>
      <c r="P26" s="22">
        <v>14</v>
      </c>
      <c r="Q26" s="22" t="s">
        <v>76</v>
      </c>
      <c r="R26" s="22" t="s">
        <v>402</v>
      </c>
      <c r="S26" s="22">
        <v>2</v>
      </c>
      <c r="T26" s="22" t="s">
        <v>483</v>
      </c>
      <c r="U26" s="22" t="s">
        <v>434</v>
      </c>
      <c r="V26" s="22">
        <v>11364</v>
      </c>
      <c r="W26" s="22" t="s">
        <v>148</v>
      </c>
      <c r="X26" s="22" t="s">
        <v>435</v>
      </c>
      <c r="Y26" s="22">
        <v>0</v>
      </c>
      <c r="Z26" s="22" t="s">
        <v>81</v>
      </c>
      <c r="AA26" s="22" t="s">
        <v>82</v>
      </c>
      <c r="AB26" s="22" t="s">
        <v>83</v>
      </c>
      <c r="AC26" s="22" t="s">
        <v>84</v>
      </c>
    </row>
    <row r="27" spans="1:29" hidden="1" x14ac:dyDescent="0.25">
      <c r="A27" s="22" t="s">
        <v>483</v>
      </c>
      <c r="B27" s="22" t="s">
        <v>70</v>
      </c>
      <c r="C27" s="22" t="s">
        <v>71</v>
      </c>
      <c r="D27" s="22" t="s">
        <v>391</v>
      </c>
      <c r="E27" s="22" t="s">
        <v>392</v>
      </c>
      <c r="F27" s="22">
        <v>17</v>
      </c>
      <c r="G27" s="22" t="s">
        <v>70</v>
      </c>
      <c r="I27" s="22">
        <v>120</v>
      </c>
      <c r="J27" s="22">
        <v>4</v>
      </c>
      <c r="K27" s="22" t="s">
        <v>393</v>
      </c>
      <c r="L27" s="22" t="s">
        <v>75</v>
      </c>
      <c r="M27" s="22">
        <v>855923</v>
      </c>
      <c r="N27" s="22">
        <v>0</v>
      </c>
      <c r="O27" s="22">
        <v>1943330</v>
      </c>
      <c r="P27" s="22">
        <v>14</v>
      </c>
      <c r="Q27" s="22" t="s">
        <v>76</v>
      </c>
      <c r="R27" s="22" t="s">
        <v>402</v>
      </c>
      <c r="S27" s="22">
        <v>2</v>
      </c>
      <c r="T27" s="22" t="s">
        <v>483</v>
      </c>
      <c r="U27" s="22" t="s">
        <v>436</v>
      </c>
      <c r="V27" s="22">
        <v>11205</v>
      </c>
      <c r="W27" s="22" t="s">
        <v>100</v>
      </c>
      <c r="X27" s="22" t="s">
        <v>437</v>
      </c>
      <c r="Y27" s="22">
        <v>0</v>
      </c>
      <c r="Z27" s="22" t="s">
        <v>81</v>
      </c>
      <c r="AA27" s="22" t="s">
        <v>82</v>
      </c>
      <c r="AB27" s="22" t="s">
        <v>83</v>
      </c>
      <c r="AC27" s="22" t="s">
        <v>84</v>
      </c>
    </row>
    <row r="28" spans="1:29" hidden="1" x14ac:dyDescent="0.25">
      <c r="A28" s="22" t="s">
        <v>483</v>
      </c>
      <c r="B28" s="22" t="s">
        <v>70</v>
      </c>
      <c r="C28" s="22" t="s">
        <v>71</v>
      </c>
      <c r="D28" s="22" t="s">
        <v>391</v>
      </c>
      <c r="E28" s="22" t="s">
        <v>392</v>
      </c>
      <c r="F28" s="22">
        <v>17</v>
      </c>
      <c r="G28" s="22" t="s">
        <v>70</v>
      </c>
      <c r="I28" s="22">
        <v>120</v>
      </c>
      <c r="J28" s="22">
        <v>6</v>
      </c>
      <c r="K28" s="22" t="s">
        <v>393</v>
      </c>
      <c r="L28" s="22" t="s">
        <v>75</v>
      </c>
      <c r="M28" s="22">
        <v>4299817</v>
      </c>
      <c r="N28" s="22">
        <v>0</v>
      </c>
      <c r="O28" s="22">
        <v>1943534</v>
      </c>
      <c r="P28" s="22">
        <v>14</v>
      </c>
      <c r="Q28" s="22" t="s">
        <v>76</v>
      </c>
      <c r="R28" s="22" t="s">
        <v>402</v>
      </c>
      <c r="S28" s="22">
        <v>2</v>
      </c>
      <c r="T28" s="22" t="s">
        <v>483</v>
      </c>
      <c r="U28" s="22" t="s">
        <v>438</v>
      </c>
      <c r="V28" s="22">
        <v>11371</v>
      </c>
      <c r="W28" s="22" t="s">
        <v>439</v>
      </c>
      <c r="X28" s="22" t="s">
        <v>440</v>
      </c>
      <c r="Y28" s="22">
        <v>0</v>
      </c>
      <c r="Z28" s="22" t="s">
        <v>81</v>
      </c>
      <c r="AA28" s="22" t="s">
        <v>82</v>
      </c>
      <c r="AB28" s="22" t="s">
        <v>83</v>
      </c>
      <c r="AC28" s="22" t="s">
        <v>84</v>
      </c>
    </row>
    <row r="29" spans="1:29" hidden="1" x14ac:dyDescent="0.25">
      <c r="A29" s="22" t="s">
        <v>486</v>
      </c>
      <c r="B29" s="22" t="s">
        <v>70</v>
      </c>
      <c r="C29" s="22" t="s">
        <v>71</v>
      </c>
      <c r="D29" s="22" t="s">
        <v>391</v>
      </c>
      <c r="E29" s="22" t="s">
        <v>392</v>
      </c>
      <c r="F29" s="22">
        <v>17</v>
      </c>
      <c r="G29" s="22" t="s">
        <v>70</v>
      </c>
      <c r="I29" s="22">
        <v>120</v>
      </c>
      <c r="J29" s="22">
        <v>2</v>
      </c>
      <c r="K29" s="22" t="s">
        <v>393</v>
      </c>
      <c r="L29" s="22" t="s">
        <v>75</v>
      </c>
      <c r="M29" s="22">
        <v>1704832</v>
      </c>
      <c r="N29" s="22">
        <v>0</v>
      </c>
      <c r="O29" s="22">
        <v>1946185</v>
      </c>
      <c r="P29" s="22">
        <v>14</v>
      </c>
      <c r="Q29" s="22" t="s">
        <v>76</v>
      </c>
      <c r="R29" s="22" t="s">
        <v>402</v>
      </c>
      <c r="S29" s="22">
        <v>2</v>
      </c>
      <c r="T29" s="22" t="s">
        <v>486</v>
      </c>
      <c r="U29" s="22" t="s">
        <v>664</v>
      </c>
      <c r="V29" s="22">
        <v>13477</v>
      </c>
      <c r="W29" s="22" t="s">
        <v>131</v>
      </c>
      <c r="X29" s="22" t="s">
        <v>441</v>
      </c>
      <c r="Y29" s="22">
        <v>0</v>
      </c>
      <c r="Z29" s="22" t="s">
        <v>81</v>
      </c>
      <c r="AA29" s="22" t="s">
        <v>82</v>
      </c>
      <c r="AB29" s="22" t="s">
        <v>83</v>
      </c>
      <c r="AC29" s="22" t="s">
        <v>84</v>
      </c>
    </row>
    <row r="30" spans="1:29" hidden="1" x14ac:dyDescent="0.25">
      <c r="A30" s="22" t="s">
        <v>486</v>
      </c>
      <c r="B30" s="22" t="s">
        <v>70</v>
      </c>
      <c r="C30" s="22" t="s">
        <v>71</v>
      </c>
      <c r="D30" s="22" t="s">
        <v>391</v>
      </c>
      <c r="E30" s="22" t="s">
        <v>392</v>
      </c>
      <c r="F30" s="22">
        <v>17</v>
      </c>
      <c r="G30" s="22" t="s">
        <v>70</v>
      </c>
      <c r="I30" s="22">
        <v>120</v>
      </c>
      <c r="J30" s="22">
        <v>17</v>
      </c>
      <c r="K30" s="22" t="s">
        <v>393</v>
      </c>
      <c r="L30" s="22" t="s">
        <v>75</v>
      </c>
      <c r="M30" s="22">
        <v>29133</v>
      </c>
      <c r="N30" s="22">
        <v>0</v>
      </c>
      <c r="O30" s="22">
        <v>1946203</v>
      </c>
      <c r="P30" s="22">
        <v>14</v>
      </c>
      <c r="Q30" s="22" t="s">
        <v>76</v>
      </c>
      <c r="R30" s="22" t="s">
        <v>402</v>
      </c>
      <c r="S30" s="22">
        <v>2</v>
      </c>
      <c r="T30" s="22" t="s">
        <v>486</v>
      </c>
      <c r="U30" s="22" t="s">
        <v>665</v>
      </c>
      <c r="V30" s="22">
        <v>13495</v>
      </c>
      <c r="W30" s="22" t="s">
        <v>236</v>
      </c>
      <c r="X30" s="22" t="s">
        <v>442</v>
      </c>
      <c r="Y30" s="22">
        <v>0</v>
      </c>
      <c r="Z30" s="22" t="s">
        <v>81</v>
      </c>
      <c r="AA30" s="22" t="s">
        <v>82</v>
      </c>
      <c r="AB30" s="22" t="s">
        <v>83</v>
      </c>
      <c r="AC30" s="22" t="s">
        <v>84</v>
      </c>
    </row>
    <row r="31" spans="1:29" s="34" customFormat="1" x14ac:dyDescent="0.25">
      <c r="A31" s="33" t="s">
        <v>489</v>
      </c>
      <c r="B31" s="33" t="s">
        <v>70</v>
      </c>
      <c r="C31" s="33" t="s">
        <v>71</v>
      </c>
      <c r="D31" s="33" t="s">
        <v>391</v>
      </c>
      <c r="E31" s="33" t="s">
        <v>392</v>
      </c>
      <c r="F31" s="33">
        <v>4</v>
      </c>
      <c r="G31" s="33" t="s">
        <v>70</v>
      </c>
      <c r="I31" s="33">
        <v>375</v>
      </c>
      <c r="J31" s="33">
        <v>3</v>
      </c>
      <c r="K31" s="33" t="s">
        <v>393</v>
      </c>
      <c r="L31" s="33" t="s">
        <v>111</v>
      </c>
      <c r="M31" s="35">
        <v>2089031</v>
      </c>
      <c r="N31" s="33">
        <v>0</v>
      </c>
      <c r="O31" s="33">
        <v>1946881</v>
      </c>
      <c r="P31" s="33">
        <v>14</v>
      </c>
      <c r="Q31" s="33" t="s">
        <v>394</v>
      </c>
      <c r="R31" s="33" t="s">
        <v>413</v>
      </c>
      <c r="S31" s="33">
        <v>2</v>
      </c>
      <c r="T31" s="33" t="s">
        <v>490</v>
      </c>
      <c r="U31" s="33" t="s">
        <v>666</v>
      </c>
      <c r="V31" s="33">
        <v>14102</v>
      </c>
      <c r="W31" s="33" t="s">
        <v>157</v>
      </c>
      <c r="X31" s="33" t="s">
        <v>443</v>
      </c>
      <c r="Y31" s="33">
        <v>0</v>
      </c>
      <c r="Z31" s="33" t="s">
        <v>81</v>
      </c>
      <c r="AA31" s="33" t="s">
        <v>89</v>
      </c>
      <c r="AB31" s="33" t="s">
        <v>117</v>
      </c>
      <c r="AC31" s="33" t="s">
        <v>84</v>
      </c>
    </row>
    <row r="32" spans="1:29" hidden="1" x14ac:dyDescent="0.25">
      <c r="A32" s="22" t="s">
        <v>489</v>
      </c>
      <c r="B32" s="22" t="s">
        <v>70</v>
      </c>
      <c r="C32" s="22" t="s">
        <v>71</v>
      </c>
      <c r="D32" s="22" t="s">
        <v>391</v>
      </c>
      <c r="E32" s="22" t="s">
        <v>392</v>
      </c>
      <c r="F32" s="22">
        <v>17</v>
      </c>
      <c r="G32" s="22" t="s">
        <v>70</v>
      </c>
      <c r="I32" s="22">
        <v>128</v>
      </c>
      <c r="J32" s="22">
        <v>3</v>
      </c>
      <c r="K32" s="22" t="s">
        <v>393</v>
      </c>
      <c r="L32" s="22" t="s">
        <v>124</v>
      </c>
      <c r="M32" s="22">
        <v>6447297</v>
      </c>
      <c r="N32" s="22">
        <v>0</v>
      </c>
      <c r="O32" s="22">
        <v>1946886</v>
      </c>
      <c r="P32" s="22">
        <v>14</v>
      </c>
      <c r="Q32" s="22" t="s">
        <v>394</v>
      </c>
      <c r="R32" s="22" t="s">
        <v>423</v>
      </c>
      <c r="S32" s="22">
        <v>2</v>
      </c>
      <c r="T32" s="22" t="s">
        <v>489</v>
      </c>
      <c r="U32" s="22" t="s">
        <v>667</v>
      </c>
      <c r="V32" s="22">
        <v>14107</v>
      </c>
      <c r="W32" s="22" t="s">
        <v>160</v>
      </c>
      <c r="X32" s="22" t="s">
        <v>444</v>
      </c>
      <c r="Y32" s="22">
        <v>0</v>
      </c>
      <c r="Z32" s="22" t="s">
        <v>81</v>
      </c>
      <c r="AA32" s="22" t="s">
        <v>82</v>
      </c>
      <c r="AB32" s="22" t="s">
        <v>129</v>
      </c>
      <c r="AC32" s="22" t="s">
        <v>84</v>
      </c>
    </row>
    <row r="33" spans="1:29" s="28" customFormat="1" x14ac:dyDescent="0.25">
      <c r="A33" s="27" t="s">
        <v>497</v>
      </c>
      <c r="B33" s="27" t="s">
        <v>70</v>
      </c>
      <c r="C33" s="27" t="s">
        <v>71</v>
      </c>
      <c r="D33" s="27" t="s">
        <v>391</v>
      </c>
      <c r="E33" s="27" t="s">
        <v>392</v>
      </c>
      <c r="F33" s="27">
        <v>4</v>
      </c>
      <c r="G33" s="27" t="s">
        <v>70</v>
      </c>
      <c r="I33" s="27">
        <v>319</v>
      </c>
      <c r="J33" s="27">
        <v>4</v>
      </c>
      <c r="K33" s="27" t="s">
        <v>393</v>
      </c>
      <c r="L33" s="27" t="s">
        <v>85</v>
      </c>
      <c r="M33" s="29">
        <v>585633.15</v>
      </c>
      <c r="N33" s="27">
        <v>0</v>
      </c>
      <c r="O33" s="27">
        <v>1948348</v>
      </c>
      <c r="P33" s="27">
        <v>14</v>
      </c>
      <c r="Q33" s="27" t="s">
        <v>394</v>
      </c>
      <c r="R33" s="27" t="s">
        <v>395</v>
      </c>
      <c r="S33" s="27">
        <v>2</v>
      </c>
      <c r="T33" s="27" t="s">
        <v>497</v>
      </c>
      <c r="U33" s="27" t="s">
        <v>668</v>
      </c>
      <c r="V33" s="27">
        <v>15140</v>
      </c>
      <c r="W33" s="27" t="s">
        <v>669</v>
      </c>
      <c r="X33" s="27" t="s">
        <v>670</v>
      </c>
      <c r="Y33" s="27">
        <v>0</v>
      </c>
      <c r="Z33" s="27" t="s">
        <v>81</v>
      </c>
      <c r="AA33" s="27" t="s">
        <v>89</v>
      </c>
      <c r="AB33" s="27" t="s">
        <v>90</v>
      </c>
      <c r="AC33" s="27" t="s">
        <v>84</v>
      </c>
    </row>
    <row r="34" spans="1:29" s="26" customFormat="1" x14ac:dyDescent="0.25">
      <c r="A34" s="24" t="s">
        <v>501</v>
      </c>
      <c r="B34" s="24" t="s">
        <v>70</v>
      </c>
      <c r="C34" s="24" t="s">
        <v>71</v>
      </c>
      <c r="D34" s="24" t="s">
        <v>391</v>
      </c>
      <c r="E34" s="24" t="s">
        <v>392</v>
      </c>
      <c r="F34" s="24">
        <v>4</v>
      </c>
      <c r="G34" s="24" t="s">
        <v>70</v>
      </c>
      <c r="I34" s="24">
        <v>319</v>
      </c>
      <c r="J34" s="24">
        <v>5</v>
      </c>
      <c r="K34" s="24" t="s">
        <v>393</v>
      </c>
      <c r="L34" s="24" t="s">
        <v>85</v>
      </c>
      <c r="M34" s="25">
        <v>1749129</v>
      </c>
      <c r="N34" s="24">
        <v>0</v>
      </c>
      <c r="O34" s="24">
        <v>1948906</v>
      </c>
      <c r="P34" s="24">
        <v>14</v>
      </c>
      <c r="Q34" s="24" t="s">
        <v>394</v>
      </c>
      <c r="R34" s="24" t="s">
        <v>395</v>
      </c>
      <c r="S34" s="24">
        <v>2</v>
      </c>
      <c r="T34" s="24" t="s">
        <v>501</v>
      </c>
      <c r="U34" s="24" t="s">
        <v>671</v>
      </c>
      <c r="V34" s="24">
        <v>15572</v>
      </c>
      <c r="W34" s="24" t="s">
        <v>503</v>
      </c>
      <c r="X34" s="24" t="s">
        <v>672</v>
      </c>
      <c r="Y34" s="24">
        <v>0</v>
      </c>
      <c r="Z34" s="24" t="s">
        <v>81</v>
      </c>
      <c r="AA34" s="24" t="s">
        <v>89</v>
      </c>
      <c r="AB34" s="24" t="s">
        <v>90</v>
      </c>
      <c r="AC34" s="24" t="s">
        <v>84</v>
      </c>
    </row>
    <row r="35" spans="1:29" s="26" customFormat="1" x14ac:dyDescent="0.25">
      <c r="A35" s="24" t="s">
        <v>501</v>
      </c>
      <c r="B35" s="24" t="s">
        <v>70</v>
      </c>
      <c r="C35" s="24" t="s">
        <v>71</v>
      </c>
      <c r="D35" s="24" t="s">
        <v>391</v>
      </c>
      <c r="E35" s="24" t="s">
        <v>392</v>
      </c>
      <c r="F35" s="24">
        <v>4</v>
      </c>
      <c r="G35" s="24" t="s">
        <v>70</v>
      </c>
      <c r="I35" s="24">
        <v>319</v>
      </c>
      <c r="J35" s="24">
        <v>6</v>
      </c>
      <c r="K35" s="24" t="s">
        <v>393</v>
      </c>
      <c r="L35" s="24" t="s">
        <v>85</v>
      </c>
      <c r="M35" s="25">
        <v>4147183</v>
      </c>
      <c r="N35" s="24">
        <v>0</v>
      </c>
      <c r="O35" s="24">
        <v>1948907</v>
      </c>
      <c r="P35" s="24">
        <v>14</v>
      </c>
      <c r="Q35" s="24" t="s">
        <v>394</v>
      </c>
      <c r="R35" s="24" t="s">
        <v>395</v>
      </c>
      <c r="S35" s="24">
        <v>2</v>
      </c>
      <c r="T35" s="24" t="s">
        <v>501</v>
      </c>
      <c r="U35" s="24" t="s">
        <v>673</v>
      </c>
      <c r="V35" s="24">
        <v>15573</v>
      </c>
      <c r="W35" s="24" t="s">
        <v>506</v>
      </c>
      <c r="X35" s="24" t="s">
        <v>672</v>
      </c>
      <c r="Y35" s="24">
        <v>0</v>
      </c>
      <c r="Z35" s="24" t="s">
        <v>81</v>
      </c>
      <c r="AA35" s="24" t="s">
        <v>89</v>
      </c>
      <c r="AB35" s="24" t="s">
        <v>90</v>
      </c>
      <c r="AC35" s="24" t="s">
        <v>84</v>
      </c>
    </row>
    <row r="36" spans="1:29" s="18" customFormat="1" x14ac:dyDescent="0.25">
      <c r="A36" s="17" t="s">
        <v>501</v>
      </c>
      <c r="B36" s="17" t="s">
        <v>70</v>
      </c>
      <c r="C36" s="17" t="s">
        <v>71</v>
      </c>
      <c r="D36" s="17" t="s">
        <v>391</v>
      </c>
      <c r="E36" s="17" t="s">
        <v>392</v>
      </c>
      <c r="F36" s="17">
        <v>17</v>
      </c>
      <c r="G36" s="17" t="s">
        <v>70</v>
      </c>
      <c r="I36" s="17">
        <v>120</v>
      </c>
      <c r="J36" s="17">
        <v>3</v>
      </c>
      <c r="K36" s="17" t="s">
        <v>393</v>
      </c>
      <c r="L36" s="17" t="s">
        <v>75</v>
      </c>
      <c r="M36" s="19">
        <v>183254</v>
      </c>
      <c r="N36" s="17">
        <v>0</v>
      </c>
      <c r="O36" s="17">
        <v>1948913</v>
      </c>
      <c r="P36" s="17">
        <v>14</v>
      </c>
      <c r="Q36" s="17" t="s">
        <v>76</v>
      </c>
      <c r="R36" s="17" t="s">
        <v>402</v>
      </c>
      <c r="S36" s="17">
        <v>2</v>
      </c>
      <c r="T36" s="17" t="s">
        <v>501</v>
      </c>
      <c r="U36" s="17" t="s">
        <v>674</v>
      </c>
      <c r="V36" s="17">
        <v>15579</v>
      </c>
      <c r="W36" s="17" t="s">
        <v>148</v>
      </c>
      <c r="X36" s="17" t="s">
        <v>675</v>
      </c>
      <c r="Y36" s="17">
        <v>0</v>
      </c>
      <c r="Z36" s="17" t="s">
        <v>81</v>
      </c>
      <c r="AA36" s="17" t="s">
        <v>82</v>
      </c>
      <c r="AB36" s="17" t="s">
        <v>83</v>
      </c>
      <c r="AC36" s="17" t="s">
        <v>84</v>
      </c>
    </row>
    <row r="37" spans="1:29" s="18" customFormat="1" x14ac:dyDescent="0.25">
      <c r="A37" s="17" t="s">
        <v>509</v>
      </c>
      <c r="B37" s="17" t="s">
        <v>70</v>
      </c>
      <c r="C37" s="17" t="s">
        <v>71</v>
      </c>
      <c r="D37" s="17" t="s">
        <v>391</v>
      </c>
      <c r="E37" s="17" t="s">
        <v>392</v>
      </c>
      <c r="F37" s="17">
        <v>17</v>
      </c>
      <c r="G37" s="17" t="s">
        <v>70</v>
      </c>
      <c r="I37" s="17">
        <v>120</v>
      </c>
      <c r="J37" s="17">
        <v>2</v>
      </c>
      <c r="K37" s="17" t="s">
        <v>393</v>
      </c>
      <c r="L37" s="17" t="s">
        <v>75</v>
      </c>
      <c r="M37" s="19">
        <v>176589</v>
      </c>
      <c r="N37" s="17">
        <v>0</v>
      </c>
      <c r="O37" s="17">
        <v>1949140</v>
      </c>
      <c r="P37" s="17">
        <v>14</v>
      </c>
      <c r="Q37" s="17" t="s">
        <v>76</v>
      </c>
      <c r="R37" s="17" t="s">
        <v>402</v>
      </c>
      <c r="S37" s="17">
        <v>2</v>
      </c>
      <c r="T37" s="17" t="s">
        <v>509</v>
      </c>
      <c r="U37" s="17" t="s">
        <v>676</v>
      </c>
      <c r="V37" s="17">
        <v>15726</v>
      </c>
      <c r="W37" s="17" t="s">
        <v>511</v>
      </c>
      <c r="X37" s="17" t="s">
        <v>677</v>
      </c>
      <c r="Y37" s="17">
        <v>0</v>
      </c>
      <c r="Z37" s="17" t="s">
        <v>81</v>
      </c>
      <c r="AA37" s="17" t="s">
        <v>82</v>
      </c>
      <c r="AB37" s="17" t="s">
        <v>83</v>
      </c>
      <c r="AC37" s="17" t="s">
        <v>84</v>
      </c>
    </row>
    <row r="38" spans="1:29" s="18" customFormat="1" x14ac:dyDescent="0.25">
      <c r="A38" s="17" t="s">
        <v>509</v>
      </c>
      <c r="B38" s="17" t="s">
        <v>70</v>
      </c>
      <c r="C38" s="17" t="s">
        <v>71</v>
      </c>
      <c r="D38" s="17" t="s">
        <v>391</v>
      </c>
      <c r="E38" s="17" t="s">
        <v>392</v>
      </c>
      <c r="F38" s="17">
        <v>17</v>
      </c>
      <c r="G38" s="17" t="s">
        <v>70</v>
      </c>
      <c r="I38" s="17">
        <v>120</v>
      </c>
      <c r="J38" s="17">
        <v>4</v>
      </c>
      <c r="K38" s="17" t="s">
        <v>393</v>
      </c>
      <c r="L38" s="17" t="s">
        <v>75</v>
      </c>
      <c r="M38" s="19">
        <v>779655</v>
      </c>
      <c r="N38" s="17">
        <v>0</v>
      </c>
      <c r="O38" s="17">
        <v>1949187</v>
      </c>
      <c r="P38" s="17">
        <v>14</v>
      </c>
      <c r="Q38" s="17" t="s">
        <v>76</v>
      </c>
      <c r="R38" s="17" t="s">
        <v>402</v>
      </c>
      <c r="S38" s="17">
        <v>2</v>
      </c>
      <c r="T38" s="17" t="s">
        <v>509</v>
      </c>
      <c r="U38" s="17" t="s">
        <v>678</v>
      </c>
      <c r="V38" s="17">
        <v>15773</v>
      </c>
      <c r="W38" s="17" t="s">
        <v>100</v>
      </c>
      <c r="X38" s="17" t="s">
        <v>679</v>
      </c>
      <c r="Y38" s="17">
        <v>0</v>
      </c>
      <c r="Z38" s="17" t="s">
        <v>81</v>
      </c>
      <c r="AA38" s="17" t="s">
        <v>82</v>
      </c>
      <c r="AB38" s="17" t="s">
        <v>83</v>
      </c>
      <c r="AC38" s="17" t="s">
        <v>84</v>
      </c>
    </row>
    <row r="39" spans="1:29" s="18" customFormat="1" x14ac:dyDescent="0.25">
      <c r="A39" s="17" t="s">
        <v>509</v>
      </c>
      <c r="B39" s="17" t="s">
        <v>70</v>
      </c>
      <c r="C39" s="17" t="s">
        <v>71</v>
      </c>
      <c r="D39" s="17" t="s">
        <v>391</v>
      </c>
      <c r="E39" s="17" t="s">
        <v>392</v>
      </c>
      <c r="F39" s="17">
        <v>17</v>
      </c>
      <c r="G39" s="17" t="s">
        <v>70</v>
      </c>
      <c r="I39" s="17">
        <v>120</v>
      </c>
      <c r="J39" s="17">
        <v>17</v>
      </c>
      <c r="K39" s="17" t="s">
        <v>393</v>
      </c>
      <c r="L39" s="17" t="s">
        <v>75</v>
      </c>
      <c r="M39" s="19">
        <v>3182009</v>
      </c>
      <c r="N39" s="17">
        <v>0</v>
      </c>
      <c r="O39" s="17">
        <v>1949175</v>
      </c>
      <c r="P39" s="17">
        <v>14</v>
      </c>
      <c r="Q39" s="17" t="s">
        <v>76</v>
      </c>
      <c r="R39" s="17" t="s">
        <v>402</v>
      </c>
      <c r="S39" s="17">
        <v>2</v>
      </c>
      <c r="T39" s="17" t="s">
        <v>509</v>
      </c>
      <c r="U39" s="17" t="s">
        <v>680</v>
      </c>
      <c r="V39" s="17">
        <v>15761</v>
      </c>
      <c r="W39" s="17" t="s">
        <v>681</v>
      </c>
      <c r="X39" s="17" t="s">
        <v>682</v>
      </c>
      <c r="Y39" s="17">
        <v>0</v>
      </c>
      <c r="Z39" s="17" t="s">
        <v>81</v>
      </c>
      <c r="AA39" s="17" t="s">
        <v>82</v>
      </c>
      <c r="AB39" s="17" t="s">
        <v>83</v>
      </c>
      <c r="AC39" s="17" t="s">
        <v>84</v>
      </c>
    </row>
    <row r="40" spans="1:29" x14ac:dyDescent="0.25">
      <c r="A40" s="22" t="s">
        <v>518</v>
      </c>
      <c r="B40" s="22" t="s">
        <v>70</v>
      </c>
      <c r="C40" s="22" t="s">
        <v>71</v>
      </c>
      <c r="D40" s="22" t="s">
        <v>391</v>
      </c>
      <c r="E40" s="22" t="s">
        <v>392</v>
      </c>
      <c r="F40" s="22">
        <v>6</v>
      </c>
      <c r="G40" s="22" t="s">
        <v>70</v>
      </c>
      <c r="I40" s="22">
        <v>189</v>
      </c>
      <c r="J40" s="22">
        <v>1</v>
      </c>
      <c r="K40" s="22" t="s">
        <v>393</v>
      </c>
      <c r="L40" s="22" t="s">
        <v>519</v>
      </c>
      <c r="M40" s="31">
        <v>7964556</v>
      </c>
      <c r="N40" s="22">
        <v>0</v>
      </c>
      <c r="O40" s="22">
        <v>1949897</v>
      </c>
      <c r="P40" s="22">
        <v>14</v>
      </c>
      <c r="Q40" s="22" t="s">
        <v>76</v>
      </c>
      <c r="R40" s="22" t="s">
        <v>683</v>
      </c>
      <c r="S40" s="22">
        <v>2</v>
      </c>
      <c r="T40" s="22" t="s">
        <v>518</v>
      </c>
      <c r="U40" s="22" t="s">
        <v>684</v>
      </c>
      <c r="V40" s="22">
        <v>16109</v>
      </c>
      <c r="W40" s="22" t="s">
        <v>685</v>
      </c>
      <c r="X40" s="22" t="s">
        <v>686</v>
      </c>
      <c r="Y40" s="22">
        <v>0</v>
      </c>
      <c r="Z40" s="22" t="s">
        <v>524</v>
      </c>
      <c r="AA40" s="22" t="s">
        <v>525</v>
      </c>
      <c r="AB40" s="22" t="s">
        <v>526</v>
      </c>
      <c r="AC40" s="22" t="s">
        <v>84</v>
      </c>
    </row>
    <row r="41" spans="1:29" s="34" customFormat="1" x14ac:dyDescent="0.25">
      <c r="A41" s="33" t="s">
        <v>527</v>
      </c>
      <c r="B41" s="33" t="s">
        <v>155</v>
      </c>
      <c r="C41" s="33" t="s">
        <v>156</v>
      </c>
      <c r="D41" s="33" t="s">
        <v>391</v>
      </c>
      <c r="E41" s="33" t="s">
        <v>392</v>
      </c>
      <c r="F41" s="33">
        <v>4</v>
      </c>
      <c r="G41" s="33" t="s">
        <v>70</v>
      </c>
      <c r="I41" s="33">
        <v>375</v>
      </c>
      <c r="J41" s="33">
        <v>3273</v>
      </c>
      <c r="K41" s="33" t="s">
        <v>393</v>
      </c>
      <c r="L41" s="33" t="s">
        <v>111</v>
      </c>
      <c r="M41" s="35">
        <v>2089031</v>
      </c>
      <c r="N41" s="33">
        <v>0</v>
      </c>
      <c r="O41" s="33">
        <v>1950934</v>
      </c>
      <c r="P41" s="33">
        <v>14</v>
      </c>
      <c r="Q41" s="33" t="s">
        <v>394</v>
      </c>
      <c r="R41" s="33" t="s">
        <v>413</v>
      </c>
      <c r="S41" s="33">
        <v>2</v>
      </c>
      <c r="T41" s="33" t="s">
        <v>528</v>
      </c>
      <c r="V41" s="33">
        <v>16678</v>
      </c>
      <c r="W41" s="33" t="s">
        <v>529</v>
      </c>
      <c r="X41" s="33" t="s">
        <v>687</v>
      </c>
      <c r="Y41" s="33">
        <v>0</v>
      </c>
      <c r="Z41" s="33" t="s">
        <v>81</v>
      </c>
      <c r="AA41" s="33" t="s">
        <v>89</v>
      </c>
      <c r="AB41" s="33" t="s">
        <v>117</v>
      </c>
      <c r="AC41" s="33" t="s">
        <v>159</v>
      </c>
    </row>
    <row r="42" spans="1:29" s="18" customFormat="1" x14ac:dyDescent="0.25">
      <c r="A42" s="17" t="s">
        <v>527</v>
      </c>
      <c r="B42" s="17" t="s">
        <v>155</v>
      </c>
      <c r="C42" s="17" t="s">
        <v>156</v>
      </c>
      <c r="D42" s="17" t="s">
        <v>391</v>
      </c>
      <c r="E42" s="17" t="s">
        <v>392</v>
      </c>
      <c r="F42" s="17">
        <v>17</v>
      </c>
      <c r="G42" s="17" t="s">
        <v>70</v>
      </c>
      <c r="I42" s="17">
        <v>120</v>
      </c>
      <c r="J42" s="17">
        <v>812</v>
      </c>
      <c r="K42" s="17" t="s">
        <v>393</v>
      </c>
      <c r="L42" s="17" t="s">
        <v>75</v>
      </c>
      <c r="M42" s="19">
        <v>29133</v>
      </c>
      <c r="N42" s="17">
        <v>0</v>
      </c>
      <c r="O42" s="17">
        <v>1950929</v>
      </c>
      <c r="P42" s="17">
        <v>14</v>
      </c>
      <c r="Q42" s="17" t="s">
        <v>76</v>
      </c>
      <c r="R42" s="17" t="s">
        <v>402</v>
      </c>
      <c r="S42" s="17">
        <v>2</v>
      </c>
      <c r="T42" s="17" t="s">
        <v>528</v>
      </c>
      <c r="V42" s="17">
        <v>16673</v>
      </c>
      <c r="W42" s="17" t="s">
        <v>531</v>
      </c>
      <c r="X42" s="17" t="s">
        <v>688</v>
      </c>
      <c r="Y42" s="17">
        <v>0</v>
      </c>
      <c r="Z42" s="17" t="s">
        <v>81</v>
      </c>
      <c r="AA42" s="17" t="s">
        <v>82</v>
      </c>
      <c r="AB42" s="17" t="s">
        <v>83</v>
      </c>
      <c r="AC42" s="17" t="s">
        <v>159</v>
      </c>
    </row>
    <row r="43" spans="1:29" s="18" customFormat="1" x14ac:dyDescent="0.25">
      <c r="A43" s="17" t="s">
        <v>527</v>
      </c>
      <c r="B43" s="17" t="s">
        <v>155</v>
      </c>
      <c r="C43" s="17" t="s">
        <v>156</v>
      </c>
      <c r="D43" s="17" t="s">
        <v>391</v>
      </c>
      <c r="E43" s="17" t="s">
        <v>392</v>
      </c>
      <c r="F43" s="17">
        <v>17</v>
      </c>
      <c r="G43" s="17" t="s">
        <v>70</v>
      </c>
      <c r="I43" s="17">
        <v>120</v>
      </c>
      <c r="J43" s="17">
        <v>818</v>
      </c>
      <c r="K43" s="17" t="s">
        <v>393</v>
      </c>
      <c r="L43" s="17" t="s">
        <v>75</v>
      </c>
      <c r="M43" s="19">
        <v>4659575</v>
      </c>
      <c r="N43" s="17">
        <v>0</v>
      </c>
      <c r="O43" s="17">
        <v>1950945</v>
      </c>
      <c r="P43" s="17">
        <v>14</v>
      </c>
      <c r="Q43" s="17" t="s">
        <v>76</v>
      </c>
      <c r="R43" s="17" t="s">
        <v>402</v>
      </c>
      <c r="S43" s="17">
        <v>2</v>
      </c>
      <c r="T43" s="17" t="s">
        <v>528</v>
      </c>
      <c r="V43" s="17">
        <v>16689</v>
      </c>
      <c r="W43" s="17" t="s">
        <v>131</v>
      </c>
      <c r="X43" s="17" t="s">
        <v>689</v>
      </c>
      <c r="Y43" s="17">
        <v>0</v>
      </c>
      <c r="Z43" s="17" t="s">
        <v>81</v>
      </c>
      <c r="AA43" s="17" t="s">
        <v>82</v>
      </c>
      <c r="AB43" s="17" t="s">
        <v>83</v>
      </c>
      <c r="AC43" s="17" t="s">
        <v>159</v>
      </c>
    </row>
    <row r="44" spans="1:29" s="18" customFormat="1" x14ac:dyDescent="0.25">
      <c r="A44" s="17" t="s">
        <v>527</v>
      </c>
      <c r="B44" s="17" t="s">
        <v>155</v>
      </c>
      <c r="C44" s="17" t="s">
        <v>156</v>
      </c>
      <c r="D44" s="17" t="s">
        <v>391</v>
      </c>
      <c r="E44" s="17" t="s">
        <v>392</v>
      </c>
      <c r="F44" s="17">
        <v>17</v>
      </c>
      <c r="G44" s="17" t="s">
        <v>70</v>
      </c>
      <c r="I44" s="17">
        <v>120</v>
      </c>
      <c r="J44" s="17">
        <v>834</v>
      </c>
      <c r="K44" s="17" t="s">
        <v>393</v>
      </c>
      <c r="L44" s="17" t="s">
        <v>75</v>
      </c>
      <c r="M44" s="19">
        <v>4120345</v>
      </c>
      <c r="N44" s="17">
        <v>0</v>
      </c>
      <c r="O44" s="17">
        <v>1951052</v>
      </c>
      <c r="P44" s="17">
        <v>14</v>
      </c>
      <c r="Q44" s="17" t="s">
        <v>76</v>
      </c>
      <c r="R44" s="17" t="s">
        <v>402</v>
      </c>
      <c r="S44" s="17">
        <v>2</v>
      </c>
      <c r="T44" s="17" t="s">
        <v>534</v>
      </c>
      <c r="V44" s="17">
        <v>16716</v>
      </c>
      <c r="W44" s="17" t="s">
        <v>690</v>
      </c>
      <c r="X44" s="17" t="s">
        <v>691</v>
      </c>
      <c r="Y44" s="17">
        <v>0</v>
      </c>
      <c r="Z44" s="17" t="s">
        <v>81</v>
      </c>
      <c r="AA44" s="17" t="s">
        <v>82</v>
      </c>
      <c r="AB44" s="17" t="s">
        <v>83</v>
      </c>
      <c r="AC44" s="17" t="s">
        <v>159</v>
      </c>
    </row>
    <row r="45" spans="1:29" s="26" customFormat="1" x14ac:dyDescent="0.25">
      <c r="A45" s="24" t="s">
        <v>527</v>
      </c>
      <c r="B45" s="24" t="s">
        <v>155</v>
      </c>
      <c r="C45" s="24" t="s">
        <v>156</v>
      </c>
      <c r="D45" s="24" t="s">
        <v>391</v>
      </c>
      <c r="E45" s="24" t="s">
        <v>392</v>
      </c>
      <c r="F45" s="24">
        <v>17</v>
      </c>
      <c r="G45" s="24" t="s">
        <v>70</v>
      </c>
      <c r="I45" s="24">
        <v>128</v>
      </c>
      <c r="J45" s="24">
        <v>2171</v>
      </c>
      <c r="K45" s="24" t="s">
        <v>393</v>
      </c>
      <c r="L45" s="24" t="s">
        <v>124</v>
      </c>
      <c r="M45" s="25">
        <v>6447297</v>
      </c>
      <c r="N45" s="24">
        <v>0</v>
      </c>
      <c r="O45" s="24">
        <v>1950939</v>
      </c>
      <c r="P45" s="24">
        <v>14</v>
      </c>
      <c r="Q45" s="24" t="s">
        <v>394</v>
      </c>
      <c r="R45" s="24" t="s">
        <v>423</v>
      </c>
      <c r="S45" s="24">
        <v>2</v>
      </c>
      <c r="T45" s="24" t="s">
        <v>528</v>
      </c>
      <c r="V45" s="24">
        <v>16683</v>
      </c>
      <c r="W45" s="24" t="s">
        <v>537</v>
      </c>
      <c r="X45" s="24" t="s">
        <v>692</v>
      </c>
      <c r="Y45" s="24">
        <v>0</v>
      </c>
      <c r="Z45" s="24" t="s">
        <v>81</v>
      </c>
      <c r="AA45" s="24" t="s">
        <v>82</v>
      </c>
      <c r="AB45" s="24" t="s">
        <v>129</v>
      </c>
      <c r="AC45" s="24" t="s">
        <v>159</v>
      </c>
    </row>
  </sheetData>
  <autoFilter ref="A1:AD45">
    <filterColumn colId="19">
      <filters>
        <filter val="4/1/2020 00:00:00"/>
        <filter val="4/15/2020 00:00:00"/>
        <filter val="4/17/2020 00:00:00"/>
        <filter val="4/22/2020 00:00:00"/>
        <filter val="4/29/2020 00:00:00"/>
        <filter val="4/30/2020 00:00:00"/>
        <filter val="4/8/2020 00:00:00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57"/>
  <sheetViews>
    <sheetView workbookViewId="0">
      <selection activeCell="E66" sqref="E66"/>
    </sheetView>
  </sheetViews>
  <sheetFormatPr baseColWidth="10" defaultColWidth="11.42578125" defaultRowHeight="15" x14ac:dyDescent="0.25"/>
  <cols>
    <col min="1" max="1" width="17.42578125" style="20" bestFit="1" customWidth="1"/>
    <col min="2" max="2" width="16" style="20" bestFit="1" customWidth="1"/>
    <col min="3" max="3" width="13.7109375" style="20" bestFit="1" customWidth="1"/>
    <col min="4" max="4" width="11.140625" style="20" bestFit="1" customWidth="1"/>
    <col min="5" max="5" width="15.28515625" style="20" bestFit="1" customWidth="1"/>
    <col min="6" max="6" width="10.85546875" style="20" bestFit="1" customWidth="1"/>
    <col min="7" max="7" width="12.85546875" style="20" bestFit="1" customWidth="1"/>
    <col min="8" max="8" width="14.42578125" style="20" bestFit="1" customWidth="1"/>
    <col min="9" max="9" width="11.5703125" style="20" bestFit="1" customWidth="1"/>
    <col min="10" max="10" width="14.7109375" style="20" bestFit="1" customWidth="1"/>
    <col min="11" max="11" width="28" style="20" bestFit="1" customWidth="1"/>
    <col min="12" max="12" width="20.28515625" style="20" bestFit="1" customWidth="1"/>
    <col min="13" max="13" width="18.28515625" style="20" bestFit="1" customWidth="1"/>
    <col min="14" max="14" width="12.140625" style="20" hidden="1" customWidth="1"/>
    <col min="15" max="15" width="15.5703125" style="20" hidden="1" customWidth="1"/>
    <col min="16" max="16" width="14.140625" style="20" hidden="1" customWidth="1"/>
    <col min="17" max="17" width="13.42578125" style="20" hidden="1" customWidth="1"/>
    <col min="18" max="18" width="20" style="20" hidden="1" customWidth="1"/>
    <col min="19" max="19" width="16.140625" style="20" hidden="1" customWidth="1"/>
    <col min="20" max="20" width="17.42578125" style="20" bestFit="1" customWidth="1"/>
    <col min="21" max="21" width="15.7109375" style="20" bestFit="1" customWidth="1"/>
    <col min="22" max="22" width="11.140625" style="20" bestFit="1" customWidth="1"/>
    <col min="23" max="23" width="110.85546875" style="20" bestFit="1" customWidth="1"/>
    <col min="24" max="24" width="18.42578125" style="20" bestFit="1" customWidth="1"/>
    <col min="25" max="25" width="11.140625" style="20" bestFit="1" customWidth="1"/>
    <col min="26" max="26" width="17.5703125" style="20" bestFit="1" customWidth="1"/>
    <col min="27" max="27" width="14.85546875" style="20" bestFit="1" customWidth="1"/>
    <col min="28" max="28" width="27.140625" style="20" bestFit="1" customWidth="1"/>
    <col min="29" max="29" width="19.5703125" style="20" bestFit="1" customWidth="1"/>
    <col min="30" max="30" width="10.28515625" style="20" bestFit="1" customWidth="1"/>
    <col min="31" max="256" width="11.42578125" style="20"/>
    <col min="257" max="257" width="12" style="20" customWidth="1"/>
    <col min="258" max="258" width="11" style="20" customWidth="1"/>
    <col min="259" max="259" width="30" style="20" customWidth="1"/>
    <col min="260" max="260" width="10" style="20" customWidth="1"/>
    <col min="261" max="261" width="9" style="20" customWidth="1"/>
    <col min="262" max="262" width="5" style="20" customWidth="1"/>
    <col min="263" max="263" width="6" style="20" customWidth="1"/>
    <col min="264" max="264" width="12" style="20" customWidth="1"/>
    <col min="265" max="265" width="6" style="20" customWidth="1"/>
    <col min="266" max="266" width="10" style="20" customWidth="1"/>
    <col min="267" max="267" width="80" style="20" customWidth="1"/>
    <col min="268" max="268" width="30" style="20" customWidth="1"/>
    <col min="269" max="269" width="12" style="20" customWidth="1"/>
    <col min="270" max="270" width="7" style="20" customWidth="1"/>
    <col min="271" max="271" width="10" style="20" customWidth="1"/>
    <col min="272" max="272" width="8" style="20" customWidth="1"/>
    <col min="273" max="273" width="15" style="20" customWidth="1"/>
    <col min="274" max="274" width="20" style="20" customWidth="1"/>
    <col min="275" max="275" width="10" style="20" customWidth="1"/>
    <col min="276" max="276" width="12" style="20" customWidth="1"/>
    <col min="277" max="277" width="9" style="20" customWidth="1"/>
    <col min="278" max="278" width="6" style="20" customWidth="1"/>
    <col min="279" max="279" width="255" style="20" customWidth="1"/>
    <col min="280" max="280" width="12" style="20" customWidth="1"/>
    <col min="281" max="281" width="8" style="20" customWidth="1"/>
    <col min="282" max="282" width="13" style="20" customWidth="1"/>
    <col min="283" max="283" width="60" style="20" customWidth="1"/>
    <col min="284" max="285" width="30" style="20" customWidth="1"/>
    <col min="286" max="286" width="15" style="20" customWidth="1"/>
    <col min="287" max="512" width="11.42578125" style="20"/>
    <col min="513" max="513" width="12" style="20" customWidth="1"/>
    <col min="514" max="514" width="11" style="20" customWidth="1"/>
    <col min="515" max="515" width="30" style="20" customWidth="1"/>
    <col min="516" max="516" width="10" style="20" customWidth="1"/>
    <col min="517" max="517" width="9" style="20" customWidth="1"/>
    <col min="518" max="518" width="5" style="20" customWidth="1"/>
    <col min="519" max="519" width="6" style="20" customWidth="1"/>
    <col min="520" max="520" width="12" style="20" customWidth="1"/>
    <col min="521" max="521" width="6" style="20" customWidth="1"/>
    <col min="522" max="522" width="10" style="20" customWidth="1"/>
    <col min="523" max="523" width="80" style="20" customWidth="1"/>
    <col min="524" max="524" width="30" style="20" customWidth="1"/>
    <col min="525" max="525" width="12" style="20" customWidth="1"/>
    <col min="526" max="526" width="7" style="20" customWidth="1"/>
    <col min="527" max="527" width="10" style="20" customWidth="1"/>
    <col min="528" max="528" width="8" style="20" customWidth="1"/>
    <col min="529" max="529" width="15" style="20" customWidth="1"/>
    <col min="530" max="530" width="20" style="20" customWidth="1"/>
    <col min="531" max="531" width="10" style="20" customWidth="1"/>
    <col min="532" max="532" width="12" style="20" customWidth="1"/>
    <col min="533" max="533" width="9" style="20" customWidth="1"/>
    <col min="534" max="534" width="6" style="20" customWidth="1"/>
    <col min="535" max="535" width="255" style="20" customWidth="1"/>
    <col min="536" max="536" width="12" style="20" customWidth="1"/>
    <col min="537" max="537" width="8" style="20" customWidth="1"/>
    <col min="538" max="538" width="13" style="20" customWidth="1"/>
    <col min="539" max="539" width="60" style="20" customWidth="1"/>
    <col min="540" max="541" width="30" style="20" customWidth="1"/>
    <col min="542" max="542" width="15" style="20" customWidth="1"/>
    <col min="543" max="768" width="11.42578125" style="20"/>
    <col min="769" max="769" width="12" style="20" customWidth="1"/>
    <col min="770" max="770" width="11" style="20" customWidth="1"/>
    <col min="771" max="771" width="30" style="20" customWidth="1"/>
    <col min="772" max="772" width="10" style="20" customWidth="1"/>
    <col min="773" max="773" width="9" style="20" customWidth="1"/>
    <col min="774" max="774" width="5" style="20" customWidth="1"/>
    <col min="775" max="775" width="6" style="20" customWidth="1"/>
    <col min="776" max="776" width="12" style="20" customWidth="1"/>
    <col min="777" max="777" width="6" style="20" customWidth="1"/>
    <col min="778" max="778" width="10" style="20" customWidth="1"/>
    <col min="779" max="779" width="80" style="20" customWidth="1"/>
    <col min="780" max="780" width="30" style="20" customWidth="1"/>
    <col min="781" max="781" width="12" style="20" customWidth="1"/>
    <col min="782" max="782" width="7" style="20" customWidth="1"/>
    <col min="783" max="783" width="10" style="20" customWidth="1"/>
    <col min="784" max="784" width="8" style="20" customWidth="1"/>
    <col min="785" max="785" width="15" style="20" customWidth="1"/>
    <col min="786" max="786" width="20" style="20" customWidth="1"/>
    <col min="787" max="787" width="10" style="20" customWidth="1"/>
    <col min="788" max="788" width="12" style="20" customWidth="1"/>
    <col min="789" max="789" width="9" style="20" customWidth="1"/>
    <col min="790" max="790" width="6" style="20" customWidth="1"/>
    <col min="791" max="791" width="255" style="20" customWidth="1"/>
    <col min="792" max="792" width="12" style="20" customWidth="1"/>
    <col min="793" max="793" width="8" style="20" customWidth="1"/>
    <col min="794" max="794" width="13" style="20" customWidth="1"/>
    <col min="795" max="795" width="60" style="20" customWidth="1"/>
    <col min="796" max="797" width="30" style="20" customWidth="1"/>
    <col min="798" max="798" width="15" style="20" customWidth="1"/>
    <col min="799" max="1024" width="11.42578125" style="20"/>
    <col min="1025" max="1025" width="12" style="20" customWidth="1"/>
    <col min="1026" max="1026" width="11" style="20" customWidth="1"/>
    <col min="1027" max="1027" width="30" style="20" customWidth="1"/>
    <col min="1028" max="1028" width="10" style="20" customWidth="1"/>
    <col min="1029" max="1029" width="9" style="20" customWidth="1"/>
    <col min="1030" max="1030" width="5" style="20" customWidth="1"/>
    <col min="1031" max="1031" width="6" style="20" customWidth="1"/>
    <col min="1032" max="1032" width="12" style="20" customWidth="1"/>
    <col min="1033" max="1033" width="6" style="20" customWidth="1"/>
    <col min="1034" max="1034" width="10" style="20" customWidth="1"/>
    <col min="1035" max="1035" width="80" style="20" customWidth="1"/>
    <col min="1036" max="1036" width="30" style="20" customWidth="1"/>
    <col min="1037" max="1037" width="12" style="20" customWidth="1"/>
    <col min="1038" max="1038" width="7" style="20" customWidth="1"/>
    <col min="1039" max="1039" width="10" style="20" customWidth="1"/>
    <col min="1040" max="1040" width="8" style="20" customWidth="1"/>
    <col min="1041" max="1041" width="15" style="20" customWidth="1"/>
    <col min="1042" max="1042" width="20" style="20" customWidth="1"/>
    <col min="1043" max="1043" width="10" style="20" customWidth="1"/>
    <col min="1044" max="1044" width="12" style="20" customWidth="1"/>
    <col min="1045" max="1045" width="9" style="20" customWidth="1"/>
    <col min="1046" max="1046" width="6" style="20" customWidth="1"/>
    <col min="1047" max="1047" width="255" style="20" customWidth="1"/>
    <col min="1048" max="1048" width="12" style="20" customWidth="1"/>
    <col min="1049" max="1049" width="8" style="20" customWidth="1"/>
    <col min="1050" max="1050" width="13" style="20" customWidth="1"/>
    <col min="1051" max="1051" width="60" style="20" customWidth="1"/>
    <col min="1052" max="1053" width="30" style="20" customWidth="1"/>
    <col min="1054" max="1054" width="15" style="20" customWidth="1"/>
    <col min="1055" max="1280" width="11.42578125" style="20"/>
    <col min="1281" max="1281" width="12" style="20" customWidth="1"/>
    <col min="1282" max="1282" width="11" style="20" customWidth="1"/>
    <col min="1283" max="1283" width="30" style="20" customWidth="1"/>
    <col min="1284" max="1284" width="10" style="20" customWidth="1"/>
    <col min="1285" max="1285" width="9" style="20" customWidth="1"/>
    <col min="1286" max="1286" width="5" style="20" customWidth="1"/>
    <col min="1287" max="1287" width="6" style="20" customWidth="1"/>
    <col min="1288" max="1288" width="12" style="20" customWidth="1"/>
    <col min="1289" max="1289" width="6" style="20" customWidth="1"/>
    <col min="1290" max="1290" width="10" style="20" customWidth="1"/>
    <col min="1291" max="1291" width="80" style="20" customWidth="1"/>
    <col min="1292" max="1292" width="30" style="20" customWidth="1"/>
    <col min="1293" max="1293" width="12" style="20" customWidth="1"/>
    <col min="1294" max="1294" width="7" style="20" customWidth="1"/>
    <col min="1295" max="1295" width="10" style="20" customWidth="1"/>
    <col min="1296" max="1296" width="8" style="20" customWidth="1"/>
    <col min="1297" max="1297" width="15" style="20" customWidth="1"/>
    <col min="1298" max="1298" width="20" style="20" customWidth="1"/>
    <col min="1299" max="1299" width="10" style="20" customWidth="1"/>
    <col min="1300" max="1300" width="12" style="20" customWidth="1"/>
    <col min="1301" max="1301" width="9" style="20" customWidth="1"/>
    <col min="1302" max="1302" width="6" style="20" customWidth="1"/>
    <col min="1303" max="1303" width="255" style="20" customWidth="1"/>
    <col min="1304" max="1304" width="12" style="20" customWidth="1"/>
    <col min="1305" max="1305" width="8" style="20" customWidth="1"/>
    <col min="1306" max="1306" width="13" style="20" customWidth="1"/>
    <col min="1307" max="1307" width="60" style="20" customWidth="1"/>
    <col min="1308" max="1309" width="30" style="20" customWidth="1"/>
    <col min="1310" max="1310" width="15" style="20" customWidth="1"/>
    <col min="1311" max="1536" width="11.42578125" style="20"/>
    <col min="1537" max="1537" width="12" style="20" customWidth="1"/>
    <col min="1538" max="1538" width="11" style="20" customWidth="1"/>
    <col min="1539" max="1539" width="30" style="20" customWidth="1"/>
    <col min="1540" max="1540" width="10" style="20" customWidth="1"/>
    <col min="1541" max="1541" width="9" style="20" customWidth="1"/>
    <col min="1542" max="1542" width="5" style="20" customWidth="1"/>
    <col min="1543" max="1543" width="6" style="20" customWidth="1"/>
    <col min="1544" max="1544" width="12" style="20" customWidth="1"/>
    <col min="1545" max="1545" width="6" style="20" customWidth="1"/>
    <col min="1546" max="1546" width="10" style="20" customWidth="1"/>
    <col min="1547" max="1547" width="80" style="20" customWidth="1"/>
    <col min="1548" max="1548" width="30" style="20" customWidth="1"/>
    <col min="1549" max="1549" width="12" style="20" customWidth="1"/>
    <col min="1550" max="1550" width="7" style="20" customWidth="1"/>
    <col min="1551" max="1551" width="10" style="20" customWidth="1"/>
    <col min="1552" max="1552" width="8" style="20" customWidth="1"/>
    <col min="1553" max="1553" width="15" style="20" customWidth="1"/>
    <col min="1554" max="1554" width="20" style="20" customWidth="1"/>
    <col min="1555" max="1555" width="10" style="20" customWidth="1"/>
    <col min="1556" max="1556" width="12" style="20" customWidth="1"/>
    <col min="1557" max="1557" width="9" style="20" customWidth="1"/>
    <col min="1558" max="1558" width="6" style="20" customWidth="1"/>
    <col min="1559" max="1559" width="255" style="20" customWidth="1"/>
    <col min="1560" max="1560" width="12" style="20" customWidth="1"/>
    <col min="1561" max="1561" width="8" style="20" customWidth="1"/>
    <col min="1562" max="1562" width="13" style="20" customWidth="1"/>
    <col min="1563" max="1563" width="60" style="20" customWidth="1"/>
    <col min="1564" max="1565" width="30" style="20" customWidth="1"/>
    <col min="1566" max="1566" width="15" style="20" customWidth="1"/>
    <col min="1567" max="1792" width="11.42578125" style="20"/>
    <col min="1793" max="1793" width="12" style="20" customWidth="1"/>
    <col min="1794" max="1794" width="11" style="20" customWidth="1"/>
    <col min="1795" max="1795" width="30" style="20" customWidth="1"/>
    <col min="1796" max="1796" width="10" style="20" customWidth="1"/>
    <col min="1797" max="1797" width="9" style="20" customWidth="1"/>
    <col min="1798" max="1798" width="5" style="20" customWidth="1"/>
    <col min="1799" max="1799" width="6" style="20" customWidth="1"/>
    <col min="1800" max="1800" width="12" style="20" customWidth="1"/>
    <col min="1801" max="1801" width="6" style="20" customWidth="1"/>
    <col min="1802" max="1802" width="10" style="20" customWidth="1"/>
    <col min="1803" max="1803" width="80" style="20" customWidth="1"/>
    <col min="1804" max="1804" width="30" style="20" customWidth="1"/>
    <col min="1805" max="1805" width="12" style="20" customWidth="1"/>
    <col min="1806" max="1806" width="7" style="20" customWidth="1"/>
    <col min="1807" max="1807" width="10" style="20" customWidth="1"/>
    <col min="1808" max="1808" width="8" style="20" customWidth="1"/>
    <col min="1809" max="1809" width="15" style="20" customWidth="1"/>
    <col min="1810" max="1810" width="20" style="20" customWidth="1"/>
    <col min="1811" max="1811" width="10" style="20" customWidth="1"/>
    <col min="1812" max="1812" width="12" style="20" customWidth="1"/>
    <col min="1813" max="1813" width="9" style="20" customWidth="1"/>
    <col min="1814" max="1814" width="6" style="20" customWidth="1"/>
    <col min="1815" max="1815" width="255" style="20" customWidth="1"/>
    <col min="1816" max="1816" width="12" style="20" customWidth="1"/>
    <col min="1817" max="1817" width="8" style="20" customWidth="1"/>
    <col min="1818" max="1818" width="13" style="20" customWidth="1"/>
    <col min="1819" max="1819" width="60" style="20" customWidth="1"/>
    <col min="1820" max="1821" width="30" style="20" customWidth="1"/>
    <col min="1822" max="1822" width="15" style="20" customWidth="1"/>
    <col min="1823" max="2048" width="11.42578125" style="20"/>
    <col min="2049" max="2049" width="12" style="20" customWidth="1"/>
    <col min="2050" max="2050" width="11" style="20" customWidth="1"/>
    <col min="2051" max="2051" width="30" style="20" customWidth="1"/>
    <col min="2052" max="2052" width="10" style="20" customWidth="1"/>
    <col min="2053" max="2053" width="9" style="20" customWidth="1"/>
    <col min="2054" max="2054" width="5" style="20" customWidth="1"/>
    <col min="2055" max="2055" width="6" style="20" customWidth="1"/>
    <col min="2056" max="2056" width="12" style="20" customWidth="1"/>
    <col min="2057" max="2057" width="6" style="20" customWidth="1"/>
    <col min="2058" max="2058" width="10" style="20" customWidth="1"/>
    <col min="2059" max="2059" width="80" style="20" customWidth="1"/>
    <col min="2060" max="2060" width="30" style="20" customWidth="1"/>
    <col min="2061" max="2061" width="12" style="20" customWidth="1"/>
    <col min="2062" max="2062" width="7" style="20" customWidth="1"/>
    <col min="2063" max="2063" width="10" style="20" customWidth="1"/>
    <col min="2064" max="2064" width="8" style="20" customWidth="1"/>
    <col min="2065" max="2065" width="15" style="20" customWidth="1"/>
    <col min="2066" max="2066" width="20" style="20" customWidth="1"/>
    <col min="2067" max="2067" width="10" style="20" customWidth="1"/>
    <col min="2068" max="2068" width="12" style="20" customWidth="1"/>
    <col min="2069" max="2069" width="9" style="20" customWidth="1"/>
    <col min="2070" max="2070" width="6" style="20" customWidth="1"/>
    <col min="2071" max="2071" width="255" style="20" customWidth="1"/>
    <col min="2072" max="2072" width="12" style="20" customWidth="1"/>
    <col min="2073" max="2073" width="8" style="20" customWidth="1"/>
    <col min="2074" max="2074" width="13" style="20" customWidth="1"/>
    <col min="2075" max="2075" width="60" style="20" customWidth="1"/>
    <col min="2076" max="2077" width="30" style="20" customWidth="1"/>
    <col min="2078" max="2078" width="15" style="20" customWidth="1"/>
    <col min="2079" max="2304" width="11.42578125" style="20"/>
    <col min="2305" max="2305" width="12" style="20" customWidth="1"/>
    <col min="2306" max="2306" width="11" style="20" customWidth="1"/>
    <col min="2307" max="2307" width="30" style="20" customWidth="1"/>
    <col min="2308" max="2308" width="10" style="20" customWidth="1"/>
    <col min="2309" max="2309" width="9" style="20" customWidth="1"/>
    <col min="2310" max="2310" width="5" style="20" customWidth="1"/>
    <col min="2311" max="2311" width="6" style="20" customWidth="1"/>
    <col min="2312" max="2312" width="12" style="20" customWidth="1"/>
    <col min="2313" max="2313" width="6" style="20" customWidth="1"/>
    <col min="2314" max="2314" width="10" style="20" customWidth="1"/>
    <col min="2315" max="2315" width="80" style="20" customWidth="1"/>
    <col min="2316" max="2316" width="30" style="20" customWidth="1"/>
    <col min="2317" max="2317" width="12" style="20" customWidth="1"/>
    <col min="2318" max="2318" width="7" style="20" customWidth="1"/>
    <col min="2319" max="2319" width="10" style="20" customWidth="1"/>
    <col min="2320" max="2320" width="8" style="20" customWidth="1"/>
    <col min="2321" max="2321" width="15" style="20" customWidth="1"/>
    <col min="2322" max="2322" width="20" style="20" customWidth="1"/>
    <col min="2323" max="2323" width="10" style="20" customWidth="1"/>
    <col min="2324" max="2324" width="12" style="20" customWidth="1"/>
    <col min="2325" max="2325" width="9" style="20" customWidth="1"/>
    <col min="2326" max="2326" width="6" style="20" customWidth="1"/>
    <col min="2327" max="2327" width="255" style="20" customWidth="1"/>
    <col min="2328" max="2328" width="12" style="20" customWidth="1"/>
    <col min="2329" max="2329" width="8" style="20" customWidth="1"/>
    <col min="2330" max="2330" width="13" style="20" customWidth="1"/>
    <col min="2331" max="2331" width="60" style="20" customWidth="1"/>
    <col min="2332" max="2333" width="30" style="20" customWidth="1"/>
    <col min="2334" max="2334" width="15" style="20" customWidth="1"/>
    <col min="2335" max="2560" width="11.42578125" style="20"/>
    <col min="2561" max="2561" width="12" style="20" customWidth="1"/>
    <col min="2562" max="2562" width="11" style="20" customWidth="1"/>
    <col min="2563" max="2563" width="30" style="20" customWidth="1"/>
    <col min="2564" max="2564" width="10" style="20" customWidth="1"/>
    <col min="2565" max="2565" width="9" style="20" customWidth="1"/>
    <col min="2566" max="2566" width="5" style="20" customWidth="1"/>
    <col min="2567" max="2567" width="6" style="20" customWidth="1"/>
    <col min="2568" max="2568" width="12" style="20" customWidth="1"/>
    <col min="2569" max="2569" width="6" style="20" customWidth="1"/>
    <col min="2570" max="2570" width="10" style="20" customWidth="1"/>
    <col min="2571" max="2571" width="80" style="20" customWidth="1"/>
    <col min="2572" max="2572" width="30" style="20" customWidth="1"/>
    <col min="2573" max="2573" width="12" style="20" customWidth="1"/>
    <col min="2574" max="2574" width="7" style="20" customWidth="1"/>
    <col min="2575" max="2575" width="10" style="20" customWidth="1"/>
    <col min="2576" max="2576" width="8" style="20" customWidth="1"/>
    <col min="2577" max="2577" width="15" style="20" customWidth="1"/>
    <col min="2578" max="2578" width="20" style="20" customWidth="1"/>
    <col min="2579" max="2579" width="10" style="20" customWidth="1"/>
    <col min="2580" max="2580" width="12" style="20" customWidth="1"/>
    <col min="2581" max="2581" width="9" style="20" customWidth="1"/>
    <col min="2582" max="2582" width="6" style="20" customWidth="1"/>
    <col min="2583" max="2583" width="255" style="20" customWidth="1"/>
    <col min="2584" max="2584" width="12" style="20" customWidth="1"/>
    <col min="2585" max="2585" width="8" style="20" customWidth="1"/>
    <col min="2586" max="2586" width="13" style="20" customWidth="1"/>
    <col min="2587" max="2587" width="60" style="20" customWidth="1"/>
    <col min="2588" max="2589" width="30" style="20" customWidth="1"/>
    <col min="2590" max="2590" width="15" style="20" customWidth="1"/>
    <col min="2591" max="2816" width="11.42578125" style="20"/>
    <col min="2817" max="2817" width="12" style="20" customWidth="1"/>
    <col min="2818" max="2818" width="11" style="20" customWidth="1"/>
    <col min="2819" max="2819" width="30" style="20" customWidth="1"/>
    <col min="2820" max="2820" width="10" style="20" customWidth="1"/>
    <col min="2821" max="2821" width="9" style="20" customWidth="1"/>
    <col min="2822" max="2822" width="5" style="20" customWidth="1"/>
    <col min="2823" max="2823" width="6" style="20" customWidth="1"/>
    <col min="2824" max="2824" width="12" style="20" customWidth="1"/>
    <col min="2825" max="2825" width="6" style="20" customWidth="1"/>
    <col min="2826" max="2826" width="10" style="20" customWidth="1"/>
    <col min="2827" max="2827" width="80" style="20" customWidth="1"/>
    <col min="2828" max="2828" width="30" style="20" customWidth="1"/>
    <col min="2829" max="2829" width="12" style="20" customWidth="1"/>
    <col min="2830" max="2830" width="7" style="20" customWidth="1"/>
    <col min="2831" max="2831" width="10" style="20" customWidth="1"/>
    <col min="2832" max="2832" width="8" style="20" customWidth="1"/>
    <col min="2833" max="2833" width="15" style="20" customWidth="1"/>
    <col min="2834" max="2834" width="20" style="20" customWidth="1"/>
    <col min="2835" max="2835" width="10" style="20" customWidth="1"/>
    <col min="2836" max="2836" width="12" style="20" customWidth="1"/>
    <col min="2837" max="2837" width="9" style="20" customWidth="1"/>
    <col min="2838" max="2838" width="6" style="20" customWidth="1"/>
    <col min="2839" max="2839" width="255" style="20" customWidth="1"/>
    <col min="2840" max="2840" width="12" style="20" customWidth="1"/>
    <col min="2841" max="2841" width="8" style="20" customWidth="1"/>
    <col min="2842" max="2842" width="13" style="20" customWidth="1"/>
    <col min="2843" max="2843" width="60" style="20" customWidth="1"/>
    <col min="2844" max="2845" width="30" style="20" customWidth="1"/>
    <col min="2846" max="2846" width="15" style="20" customWidth="1"/>
    <col min="2847" max="3072" width="11.42578125" style="20"/>
    <col min="3073" max="3073" width="12" style="20" customWidth="1"/>
    <col min="3074" max="3074" width="11" style="20" customWidth="1"/>
    <col min="3075" max="3075" width="30" style="20" customWidth="1"/>
    <col min="3076" max="3076" width="10" style="20" customWidth="1"/>
    <col min="3077" max="3077" width="9" style="20" customWidth="1"/>
    <col min="3078" max="3078" width="5" style="20" customWidth="1"/>
    <col min="3079" max="3079" width="6" style="20" customWidth="1"/>
    <col min="3080" max="3080" width="12" style="20" customWidth="1"/>
    <col min="3081" max="3081" width="6" style="20" customWidth="1"/>
    <col min="3082" max="3082" width="10" style="20" customWidth="1"/>
    <col min="3083" max="3083" width="80" style="20" customWidth="1"/>
    <col min="3084" max="3084" width="30" style="20" customWidth="1"/>
    <col min="3085" max="3085" width="12" style="20" customWidth="1"/>
    <col min="3086" max="3086" width="7" style="20" customWidth="1"/>
    <col min="3087" max="3087" width="10" style="20" customWidth="1"/>
    <col min="3088" max="3088" width="8" style="20" customWidth="1"/>
    <col min="3089" max="3089" width="15" style="20" customWidth="1"/>
    <col min="3090" max="3090" width="20" style="20" customWidth="1"/>
    <col min="3091" max="3091" width="10" style="20" customWidth="1"/>
    <col min="3092" max="3092" width="12" style="20" customWidth="1"/>
    <col min="3093" max="3093" width="9" style="20" customWidth="1"/>
    <col min="3094" max="3094" width="6" style="20" customWidth="1"/>
    <col min="3095" max="3095" width="255" style="20" customWidth="1"/>
    <col min="3096" max="3096" width="12" style="20" customWidth="1"/>
    <col min="3097" max="3097" width="8" style="20" customWidth="1"/>
    <col min="3098" max="3098" width="13" style="20" customWidth="1"/>
    <col min="3099" max="3099" width="60" style="20" customWidth="1"/>
    <col min="3100" max="3101" width="30" style="20" customWidth="1"/>
    <col min="3102" max="3102" width="15" style="20" customWidth="1"/>
    <col min="3103" max="3328" width="11.42578125" style="20"/>
    <col min="3329" max="3329" width="12" style="20" customWidth="1"/>
    <col min="3330" max="3330" width="11" style="20" customWidth="1"/>
    <col min="3331" max="3331" width="30" style="20" customWidth="1"/>
    <col min="3332" max="3332" width="10" style="20" customWidth="1"/>
    <col min="3333" max="3333" width="9" style="20" customWidth="1"/>
    <col min="3334" max="3334" width="5" style="20" customWidth="1"/>
    <col min="3335" max="3335" width="6" style="20" customWidth="1"/>
    <col min="3336" max="3336" width="12" style="20" customWidth="1"/>
    <col min="3337" max="3337" width="6" style="20" customWidth="1"/>
    <col min="3338" max="3338" width="10" style="20" customWidth="1"/>
    <col min="3339" max="3339" width="80" style="20" customWidth="1"/>
    <col min="3340" max="3340" width="30" style="20" customWidth="1"/>
    <col min="3341" max="3341" width="12" style="20" customWidth="1"/>
    <col min="3342" max="3342" width="7" style="20" customWidth="1"/>
    <col min="3343" max="3343" width="10" style="20" customWidth="1"/>
    <col min="3344" max="3344" width="8" style="20" customWidth="1"/>
    <col min="3345" max="3345" width="15" style="20" customWidth="1"/>
    <col min="3346" max="3346" width="20" style="20" customWidth="1"/>
    <col min="3347" max="3347" width="10" style="20" customWidth="1"/>
    <col min="3348" max="3348" width="12" style="20" customWidth="1"/>
    <col min="3349" max="3349" width="9" style="20" customWidth="1"/>
    <col min="3350" max="3350" width="6" style="20" customWidth="1"/>
    <col min="3351" max="3351" width="255" style="20" customWidth="1"/>
    <col min="3352" max="3352" width="12" style="20" customWidth="1"/>
    <col min="3353" max="3353" width="8" style="20" customWidth="1"/>
    <col min="3354" max="3354" width="13" style="20" customWidth="1"/>
    <col min="3355" max="3355" width="60" style="20" customWidth="1"/>
    <col min="3356" max="3357" width="30" style="20" customWidth="1"/>
    <col min="3358" max="3358" width="15" style="20" customWidth="1"/>
    <col min="3359" max="3584" width="11.42578125" style="20"/>
    <col min="3585" max="3585" width="12" style="20" customWidth="1"/>
    <col min="3586" max="3586" width="11" style="20" customWidth="1"/>
    <col min="3587" max="3587" width="30" style="20" customWidth="1"/>
    <col min="3588" max="3588" width="10" style="20" customWidth="1"/>
    <col min="3589" max="3589" width="9" style="20" customWidth="1"/>
    <col min="3590" max="3590" width="5" style="20" customWidth="1"/>
    <col min="3591" max="3591" width="6" style="20" customWidth="1"/>
    <col min="3592" max="3592" width="12" style="20" customWidth="1"/>
    <col min="3593" max="3593" width="6" style="20" customWidth="1"/>
    <col min="3594" max="3594" width="10" style="20" customWidth="1"/>
    <col min="3595" max="3595" width="80" style="20" customWidth="1"/>
    <col min="3596" max="3596" width="30" style="20" customWidth="1"/>
    <col min="3597" max="3597" width="12" style="20" customWidth="1"/>
    <col min="3598" max="3598" width="7" style="20" customWidth="1"/>
    <col min="3599" max="3599" width="10" style="20" customWidth="1"/>
    <col min="3600" max="3600" width="8" style="20" customWidth="1"/>
    <col min="3601" max="3601" width="15" style="20" customWidth="1"/>
    <col min="3602" max="3602" width="20" style="20" customWidth="1"/>
    <col min="3603" max="3603" width="10" style="20" customWidth="1"/>
    <col min="3604" max="3604" width="12" style="20" customWidth="1"/>
    <col min="3605" max="3605" width="9" style="20" customWidth="1"/>
    <col min="3606" max="3606" width="6" style="20" customWidth="1"/>
    <col min="3607" max="3607" width="255" style="20" customWidth="1"/>
    <col min="3608" max="3608" width="12" style="20" customWidth="1"/>
    <col min="3609" max="3609" width="8" style="20" customWidth="1"/>
    <col min="3610" max="3610" width="13" style="20" customWidth="1"/>
    <col min="3611" max="3611" width="60" style="20" customWidth="1"/>
    <col min="3612" max="3613" width="30" style="20" customWidth="1"/>
    <col min="3614" max="3614" width="15" style="20" customWidth="1"/>
    <col min="3615" max="3840" width="11.42578125" style="20"/>
    <col min="3841" max="3841" width="12" style="20" customWidth="1"/>
    <col min="3842" max="3842" width="11" style="20" customWidth="1"/>
    <col min="3843" max="3843" width="30" style="20" customWidth="1"/>
    <col min="3844" max="3844" width="10" style="20" customWidth="1"/>
    <col min="3845" max="3845" width="9" style="20" customWidth="1"/>
    <col min="3846" max="3846" width="5" style="20" customWidth="1"/>
    <col min="3847" max="3847" width="6" style="20" customWidth="1"/>
    <col min="3848" max="3848" width="12" style="20" customWidth="1"/>
    <col min="3849" max="3849" width="6" style="20" customWidth="1"/>
    <col min="3850" max="3850" width="10" style="20" customWidth="1"/>
    <col min="3851" max="3851" width="80" style="20" customWidth="1"/>
    <col min="3852" max="3852" width="30" style="20" customWidth="1"/>
    <col min="3853" max="3853" width="12" style="20" customWidth="1"/>
    <col min="3854" max="3854" width="7" style="20" customWidth="1"/>
    <col min="3855" max="3855" width="10" style="20" customWidth="1"/>
    <col min="3856" max="3856" width="8" style="20" customWidth="1"/>
    <col min="3857" max="3857" width="15" style="20" customWidth="1"/>
    <col min="3858" max="3858" width="20" style="20" customWidth="1"/>
    <col min="3859" max="3859" width="10" style="20" customWidth="1"/>
    <col min="3860" max="3860" width="12" style="20" customWidth="1"/>
    <col min="3861" max="3861" width="9" style="20" customWidth="1"/>
    <col min="3862" max="3862" width="6" style="20" customWidth="1"/>
    <col min="3863" max="3863" width="255" style="20" customWidth="1"/>
    <col min="3864" max="3864" width="12" style="20" customWidth="1"/>
    <col min="3865" max="3865" width="8" style="20" customWidth="1"/>
    <col min="3866" max="3866" width="13" style="20" customWidth="1"/>
    <col min="3867" max="3867" width="60" style="20" customWidth="1"/>
    <col min="3868" max="3869" width="30" style="20" customWidth="1"/>
    <col min="3870" max="3870" width="15" style="20" customWidth="1"/>
    <col min="3871" max="4096" width="11.42578125" style="20"/>
    <col min="4097" max="4097" width="12" style="20" customWidth="1"/>
    <col min="4098" max="4098" width="11" style="20" customWidth="1"/>
    <col min="4099" max="4099" width="30" style="20" customWidth="1"/>
    <col min="4100" max="4100" width="10" style="20" customWidth="1"/>
    <col min="4101" max="4101" width="9" style="20" customWidth="1"/>
    <col min="4102" max="4102" width="5" style="20" customWidth="1"/>
    <col min="4103" max="4103" width="6" style="20" customWidth="1"/>
    <col min="4104" max="4104" width="12" style="20" customWidth="1"/>
    <col min="4105" max="4105" width="6" style="20" customWidth="1"/>
    <col min="4106" max="4106" width="10" style="20" customWidth="1"/>
    <col min="4107" max="4107" width="80" style="20" customWidth="1"/>
    <col min="4108" max="4108" width="30" style="20" customWidth="1"/>
    <col min="4109" max="4109" width="12" style="20" customWidth="1"/>
    <col min="4110" max="4110" width="7" style="20" customWidth="1"/>
    <col min="4111" max="4111" width="10" style="20" customWidth="1"/>
    <col min="4112" max="4112" width="8" style="20" customWidth="1"/>
    <col min="4113" max="4113" width="15" style="20" customWidth="1"/>
    <col min="4114" max="4114" width="20" style="20" customWidth="1"/>
    <col min="4115" max="4115" width="10" style="20" customWidth="1"/>
    <col min="4116" max="4116" width="12" style="20" customWidth="1"/>
    <col min="4117" max="4117" width="9" style="20" customWidth="1"/>
    <col min="4118" max="4118" width="6" style="20" customWidth="1"/>
    <col min="4119" max="4119" width="255" style="20" customWidth="1"/>
    <col min="4120" max="4120" width="12" style="20" customWidth="1"/>
    <col min="4121" max="4121" width="8" style="20" customWidth="1"/>
    <col min="4122" max="4122" width="13" style="20" customWidth="1"/>
    <col min="4123" max="4123" width="60" style="20" customWidth="1"/>
    <col min="4124" max="4125" width="30" style="20" customWidth="1"/>
    <col min="4126" max="4126" width="15" style="20" customWidth="1"/>
    <col min="4127" max="4352" width="11.42578125" style="20"/>
    <col min="4353" max="4353" width="12" style="20" customWidth="1"/>
    <col min="4354" max="4354" width="11" style="20" customWidth="1"/>
    <col min="4355" max="4355" width="30" style="20" customWidth="1"/>
    <col min="4356" max="4356" width="10" style="20" customWidth="1"/>
    <col min="4357" max="4357" width="9" style="20" customWidth="1"/>
    <col min="4358" max="4358" width="5" style="20" customWidth="1"/>
    <col min="4359" max="4359" width="6" style="20" customWidth="1"/>
    <col min="4360" max="4360" width="12" style="20" customWidth="1"/>
    <col min="4361" max="4361" width="6" style="20" customWidth="1"/>
    <col min="4362" max="4362" width="10" style="20" customWidth="1"/>
    <col min="4363" max="4363" width="80" style="20" customWidth="1"/>
    <col min="4364" max="4364" width="30" style="20" customWidth="1"/>
    <col min="4365" max="4365" width="12" style="20" customWidth="1"/>
    <col min="4366" max="4366" width="7" style="20" customWidth="1"/>
    <col min="4367" max="4367" width="10" style="20" customWidth="1"/>
    <col min="4368" max="4368" width="8" style="20" customWidth="1"/>
    <col min="4369" max="4369" width="15" style="20" customWidth="1"/>
    <col min="4370" max="4370" width="20" style="20" customWidth="1"/>
    <col min="4371" max="4371" width="10" style="20" customWidth="1"/>
    <col min="4372" max="4372" width="12" style="20" customWidth="1"/>
    <col min="4373" max="4373" width="9" style="20" customWidth="1"/>
    <col min="4374" max="4374" width="6" style="20" customWidth="1"/>
    <col min="4375" max="4375" width="255" style="20" customWidth="1"/>
    <col min="4376" max="4376" width="12" style="20" customWidth="1"/>
    <col min="4377" max="4377" width="8" style="20" customWidth="1"/>
    <col min="4378" max="4378" width="13" style="20" customWidth="1"/>
    <col min="4379" max="4379" width="60" style="20" customWidth="1"/>
    <col min="4380" max="4381" width="30" style="20" customWidth="1"/>
    <col min="4382" max="4382" width="15" style="20" customWidth="1"/>
    <col min="4383" max="4608" width="11.42578125" style="20"/>
    <col min="4609" max="4609" width="12" style="20" customWidth="1"/>
    <col min="4610" max="4610" width="11" style="20" customWidth="1"/>
    <col min="4611" max="4611" width="30" style="20" customWidth="1"/>
    <col min="4612" max="4612" width="10" style="20" customWidth="1"/>
    <col min="4613" max="4613" width="9" style="20" customWidth="1"/>
    <col min="4614" max="4614" width="5" style="20" customWidth="1"/>
    <col min="4615" max="4615" width="6" style="20" customWidth="1"/>
    <col min="4616" max="4616" width="12" style="20" customWidth="1"/>
    <col min="4617" max="4617" width="6" style="20" customWidth="1"/>
    <col min="4618" max="4618" width="10" style="20" customWidth="1"/>
    <col min="4619" max="4619" width="80" style="20" customWidth="1"/>
    <col min="4620" max="4620" width="30" style="20" customWidth="1"/>
    <col min="4621" max="4621" width="12" style="20" customWidth="1"/>
    <col min="4622" max="4622" width="7" style="20" customWidth="1"/>
    <col min="4623" max="4623" width="10" style="20" customWidth="1"/>
    <col min="4624" max="4624" width="8" style="20" customWidth="1"/>
    <col min="4625" max="4625" width="15" style="20" customWidth="1"/>
    <col min="4626" max="4626" width="20" style="20" customWidth="1"/>
    <col min="4627" max="4627" width="10" style="20" customWidth="1"/>
    <col min="4628" max="4628" width="12" style="20" customWidth="1"/>
    <col min="4629" max="4629" width="9" style="20" customWidth="1"/>
    <col min="4630" max="4630" width="6" style="20" customWidth="1"/>
    <col min="4631" max="4631" width="255" style="20" customWidth="1"/>
    <col min="4632" max="4632" width="12" style="20" customWidth="1"/>
    <col min="4633" max="4633" width="8" style="20" customWidth="1"/>
    <col min="4634" max="4634" width="13" style="20" customWidth="1"/>
    <col min="4635" max="4635" width="60" style="20" customWidth="1"/>
    <col min="4636" max="4637" width="30" style="20" customWidth="1"/>
    <col min="4638" max="4638" width="15" style="20" customWidth="1"/>
    <col min="4639" max="4864" width="11.42578125" style="20"/>
    <col min="4865" max="4865" width="12" style="20" customWidth="1"/>
    <col min="4866" max="4866" width="11" style="20" customWidth="1"/>
    <col min="4867" max="4867" width="30" style="20" customWidth="1"/>
    <col min="4868" max="4868" width="10" style="20" customWidth="1"/>
    <col min="4869" max="4869" width="9" style="20" customWidth="1"/>
    <col min="4870" max="4870" width="5" style="20" customWidth="1"/>
    <col min="4871" max="4871" width="6" style="20" customWidth="1"/>
    <col min="4872" max="4872" width="12" style="20" customWidth="1"/>
    <col min="4873" max="4873" width="6" style="20" customWidth="1"/>
    <col min="4874" max="4874" width="10" style="20" customWidth="1"/>
    <col min="4875" max="4875" width="80" style="20" customWidth="1"/>
    <col min="4876" max="4876" width="30" style="20" customWidth="1"/>
    <col min="4877" max="4877" width="12" style="20" customWidth="1"/>
    <col min="4878" max="4878" width="7" style="20" customWidth="1"/>
    <col min="4879" max="4879" width="10" style="20" customWidth="1"/>
    <col min="4880" max="4880" width="8" style="20" customWidth="1"/>
    <col min="4881" max="4881" width="15" style="20" customWidth="1"/>
    <col min="4882" max="4882" width="20" style="20" customWidth="1"/>
    <col min="4883" max="4883" width="10" style="20" customWidth="1"/>
    <col min="4884" max="4884" width="12" style="20" customWidth="1"/>
    <col min="4885" max="4885" width="9" style="20" customWidth="1"/>
    <col min="4886" max="4886" width="6" style="20" customWidth="1"/>
    <col min="4887" max="4887" width="255" style="20" customWidth="1"/>
    <col min="4888" max="4888" width="12" style="20" customWidth="1"/>
    <col min="4889" max="4889" width="8" style="20" customWidth="1"/>
    <col min="4890" max="4890" width="13" style="20" customWidth="1"/>
    <col min="4891" max="4891" width="60" style="20" customWidth="1"/>
    <col min="4892" max="4893" width="30" style="20" customWidth="1"/>
    <col min="4894" max="4894" width="15" style="20" customWidth="1"/>
    <col min="4895" max="5120" width="11.42578125" style="20"/>
    <col min="5121" max="5121" width="12" style="20" customWidth="1"/>
    <col min="5122" max="5122" width="11" style="20" customWidth="1"/>
    <col min="5123" max="5123" width="30" style="20" customWidth="1"/>
    <col min="5124" max="5124" width="10" style="20" customWidth="1"/>
    <col min="5125" max="5125" width="9" style="20" customWidth="1"/>
    <col min="5126" max="5126" width="5" style="20" customWidth="1"/>
    <col min="5127" max="5127" width="6" style="20" customWidth="1"/>
    <col min="5128" max="5128" width="12" style="20" customWidth="1"/>
    <col min="5129" max="5129" width="6" style="20" customWidth="1"/>
    <col min="5130" max="5130" width="10" style="20" customWidth="1"/>
    <col min="5131" max="5131" width="80" style="20" customWidth="1"/>
    <col min="5132" max="5132" width="30" style="20" customWidth="1"/>
    <col min="5133" max="5133" width="12" style="20" customWidth="1"/>
    <col min="5134" max="5134" width="7" style="20" customWidth="1"/>
    <col min="5135" max="5135" width="10" style="20" customWidth="1"/>
    <col min="5136" max="5136" width="8" style="20" customWidth="1"/>
    <col min="5137" max="5137" width="15" style="20" customWidth="1"/>
    <col min="5138" max="5138" width="20" style="20" customWidth="1"/>
    <col min="5139" max="5139" width="10" style="20" customWidth="1"/>
    <col min="5140" max="5140" width="12" style="20" customWidth="1"/>
    <col min="5141" max="5141" width="9" style="20" customWidth="1"/>
    <col min="5142" max="5142" width="6" style="20" customWidth="1"/>
    <col min="5143" max="5143" width="255" style="20" customWidth="1"/>
    <col min="5144" max="5144" width="12" style="20" customWidth="1"/>
    <col min="5145" max="5145" width="8" style="20" customWidth="1"/>
    <col min="5146" max="5146" width="13" style="20" customWidth="1"/>
    <col min="5147" max="5147" width="60" style="20" customWidth="1"/>
    <col min="5148" max="5149" width="30" style="20" customWidth="1"/>
    <col min="5150" max="5150" width="15" style="20" customWidth="1"/>
    <col min="5151" max="5376" width="11.42578125" style="20"/>
    <col min="5377" max="5377" width="12" style="20" customWidth="1"/>
    <col min="5378" max="5378" width="11" style="20" customWidth="1"/>
    <col min="5379" max="5379" width="30" style="20" customWidth="1"/>
    <col min="5380" max="5380" width="10" style="20" customWidth="1"/>
    <col min="5381" max="5381" width="9" style="20" customWidth="1"/>
    <col min="5382" max="5382" width="5" style="20" customWidth="1"/>
    <col min="5383" max="5383" width="6" style="20" customWidth="1"/>
    <col min="5384" max="5384" width="12" style="20" customWidth="1"/>
    <col min="5385" max="5385" width="6" style="20" customWidth="1"/>
    <col min="5386" max="5386" width="10" style="20" customWidth="1"/>
    <col min="5387" max="5387" width="80" style="20" customWidth="1"/>
    <col min="5388" max="5388" width="30" style="20" customWidth="1"/>
    <col min="5389" max="5389" width="12" style="20" customWidth="1"/>
    <col min="5390" max="5390" width="7" style="20" customWidth="1"/>
    <col min="5391" max="5391" width="10" style="20" customWidth="1"/>
    <col min="5392" max="5392" width="8" style="20" customWidth="1"/>
    <col min="5393" max="5393" width="15" style="20" customWidth="1"/>
    <col min="5394" max="5394" width="20" style="20" customWidth="1"/>
    <col min="5395" max="5395" width="10" style="20" customWidth="1"/>
    <col min="5396" max="5396" width="12" style="20" customWidth="1"/>
    <col min="5397" max="5397" width="9" style="20" customWidth="1"/>
    <col min="5398" max="5398" width="6" style="20" customWidth="1"/>
    <col min="5399" max="5399" width="255" style="20" customWidth="1"/>
    <col min="5400" max="5400" width="12" style="20" customWidth="1"/>
    <col min="5401" max="5401" width="8" style="20" customWidth="1"/>
    <col min="5402" max="5402" width="13" style="20" customWidth="1"/>
    <col min="5403" max="5403" width="60" style="20" customWidth="1"/>
    <col min="5404" max="5405" width="30" style="20" customWidth="1"/>
    <col min="5406" max="5406" width="15" style="20" customWidth="1"/>
    <col min="5407" max="5632" width="11.42578125" style="20"/>
    <col min="5633" max="5633" width="12" style="20" customWidth="1"/>
    <col min="5634" max="5634" width="11" style="20" customWidth="1"/>
    <col min="5635" max="5635" width="30" style="20" customWidth="1"/>
    <col min="5636" max="5636" width="10" style="20" customWidth="1"/>
    <col min="5637" max="5637" width="9" style="20" customWidth="1"/>
    <col min="5638" max="5638" width="5" style="20" customWidth="1"/>
    <col min="5639" max="5639" width="6" style="20" customWidth="1"/>
    <col min="5640" max="5640" width="12" style="20" customWidth="1"/>
    <col min="5641" max="5641" width="6" style="20" customWidth="1"/>
    <col min="5642" max="5642" width="10" style="20" customWidth="1"/>
    <col min="5643" max="5643" width="80" style="20" customWidth="1"/>
    <col min="5644" max="5644" width="30" style="20" customWidth="1"/>
    <col min="5645" max="5645" width="12" style="20" customWidth="1"/>
    <col min="5646" max="5646" width="7" style="20" customWidth="1"/>
    <col min="5647" max="5647" width="10" style="20" customWidth="1"/>
    <col min="5648" max="5648" width="8" style="20" customWidth="1"/>
    <col min="5649" max="5649" width="15" style="20" customWidth="1"/>
    <col min="5650" max="5650" width="20" style="20" customWidth="1"/>
    <col min="5651" max="5651" width="10" style="20" customWidth="1"/>
    <col min="5652" max="5652" width="12" style="20" customWidth="1"/>
    <col min="5653" max="5653" width="9" style="20" customWidth="1"/>
    <col min="5654" max="5654" width="6" style="20" customWidth="1"/>
    <col min="5655" max="5655" width="255" style="20" customWidth="1"/>
    <col min="5656" max="5656" width="12" style="20" customWidth="1"/>
    <col min="5657" max="5657" width="8" style="20" customWidth="1"/>
    <col min="5658" max="5658" width="13" style="20" customWidth="1"/>
    <col min="5659" max="5659" width="60" style="20" customWidth="1"/>
    <col min="5660" max="5661" width="30" style="20" customWidth="1"/>
    <col min="5662" max="5662" width="15" style="20" customWidth="1"/>
    <col min="5663" max="5888" width="11.42578125" style="20"/>
    <col min="5889" max="5889" width="12" style="20" customWidth="1"/>
    <col min="5890" max="5890" width="11" style="20" customWidth="1"/>
    <col min="5891" max="5891" width="30" style="20" customWidth="1"/>
    <col min="5892" max="5892" width="10" style="20" customWidth="1"/>
    <col min="5893" max="5893" width="9" style="20" customWidth="1"/>
    <col min="5894" max="5894" width="5" style="20" customWidth="1"/>
    <col min="5895" max="5895" width="6" style="20" customWidth="1"/>
    <col min="5896" max="5896" width="12" style="20" customWidth="1"/>
    <col min="5897" max="5897" width="6" style="20" customWidth="1"/>
    <col min="5898" max="5898" width="10" style="20" customWidth="1"/>
    <col min="5899" max="5899" width="80" style="20" customWidth="1"/>
    <col min="5900" max="5900" width="30" style="20" customWidth="1"/>
    <col min="5901" max="5901" width="12" style="20" customWidth="1"/>
    <col min="5902" max="5902" width="7" style="20" customWidth="1"/>
    <col min="5903" max="5903" width="10" style="20" customWidth="1"/>
    <col min="5904" max="5904" width="8" style="20" customWidth="1"/>
    <col min="5905" max="5905" width="15" style="20" customWidth="1"/>
    <col min="5906" max="5906" width="20" style="20" customWidth="1"/>
    <col min="5907" max="5907" width="10" style="20" customWidth="1"/>
    <col min="5908" max="5908" width="12" style="20" customWidth="1"/>
    <col min="5909" max="5909" width="9" style="20" customWidth="1"/>
    <col min="5910" max="5910" width="6" style="20" customWidth="1"/>
    <col min="5911" max="5911" width="255" style="20" customWidth="1"/>
    <col min="5912" max="5912" width="12" style="20" customWidth="1"/>
    <col min="5913" max="5913" width="8" style="20" customWidth="1"/>
    <col min="5914" max="5914" width="13" style="20" customWidth="1"/>
    <col min="5915" max="5915" width="60" style="20" customWidth="1"/>
    <col min="5916" max="5917" width="30" style="20" customWidth="1"/>
    <col min="5918" max="5918" width="15" style="20" customWidth="1"/>
    <col min="5919" max="6144" width="11.42578125" style="20"/>
    <col min="6145" max="6145" width="12" style="20" customWidth="1"/>
    <col min="6146" max="6146" width="11" style="20" customWidth="1"/>
    <col min="6147" max="6147" width="30" style="20" customWidth="1"/>
    <col min="6148" max="6148" width="10" style="20" customWidth="1"/>
    <col min="6149" max="6149" width="9" style="20" customWidth="1"/>
    <col min="6150" max="6150" width="5" style="20" customWidth="1"/>
    <col min="6151" max="6151" width="6" style="20" customWidth="1"/>
    <col min="6152" max="6152" width="12" style="20" customWidth="1"/>
    <col min="6153" max="6153" width="6" style="20" customWidth="1"/>
    <col min="6154" max="6154" width="10" style="20" customWidth="1"/>
    <col min="6155" max="6155" width="80" style="20" customWidth="1"/>
    <col min="6156" max="6156" width="30" style="20" customWidth="1"/>
    <col min="6157" max="6157" width="12" style="20" customWidth="1"/>
    <col min="6158" max="6158" width="7" style="20" customWidth="1"/>
    <col min="6159" max="6159" width="10" style="20" customWidth="1"/>
    <col min="6160" max="6160" width="8" style="20" customWidth="1"/>
    <col min="6161" max="6161" width="15" style="20" customWidth="1"/>
    <col min="6162" max="6162" width="20" style="20" customWidth="1"/>
    <col min="6163" max="6163" width="10" style="20" customWidth="1"/>
    <col min="6164" max="6164" width="12" style="20" customWidth="1"/>
    <col min="6165" max="6165" width="9" style="20" customWidth="1"/>
    <col min="6166" max="6166" width="6" style="20" customWidth="1"/>
    <col min="6167" max="6167" width="255" style="20" customWidth="1"/>
    <col min="6168" max="6168" width="12" style="20" customWidth="1"/>
    <col min="6169" max="6169" width="8" style="20" customWidth="1"/>
    <col min="6170" max="6170" width="13" style="20" customWidth="1"/>
    <col min="6171" max="6171" width="60" style="20" customWidth="1"/>
    <col min="6172" max="6173" width="30" style="20" customWidth="1"/>
    <col min="6174" max="6174" width="15" style="20" customWidth="1"/>
    <col min="6175" max="6400" width="11.42578125" style="20"/>
    <col min="6401" max="6401" width="12" style="20" customWidth="1"/>
    <col min="6402" max="6402" width="11" style="20" customWidth="1"/>
    <col min="6403" max="6403" width="30" style="20" customWidth="1"/>
    <col min="6404" max="6404" width="10" style="20" customWidth="1"/>
    <col min="6405" max="6405" width="9" style="20" customWidth="1"/>
    <col min="6406" max="6406" width="5" style="20" customWidth="1"/>
    <col min="6407" max="6407" width="6" style="20" customWidth="1"/>
    <col min="6408" max="6408" width="12" style="20" customWidth="1"/>
    <col min="6409" max="6409" width="6" style="20" customWidth="1"/>
    <col min="6410" max="6410" width="10" style="20" customWidth="1"/>
    <col min="6411" max="6411" width="80" style="20" customWidth="1"/>
    <col min="6412" max="6412" width="30" style="20" customWidth="1"/>
    <col min="6413" max="6413" width="12" style="20" customWidth="1"/>
    <col min="6414" max="6414" width="7" style="20" customWidth="1"/>
    <col min="6415" max="6415" width="10" style="20" customWidth="1"/>
    <col min="6416" max="6416" width="8" style="20" customWidth="1"/>
    <col min="6417" max="6417" width="15" style="20" customWidth="1"/>
    <col min="6418" max="6418" width="20" style="20" customWidth="1"/>
    <col min="6419" max="6419" width="10" style="20" customWidth="1"/>
    <col min="6420" max="6420" width="12" style="20" customWidth="1"/>
    <col min="6421" max="6421" width="9" style="20" customWidth="1"/>
    <col min="6422" max="6422" width="6" style="20" customWidth="1"/>
    <col min="6423" max="6423" width="255" style="20" customWidth="1"/>
    <col min="6424" max="6424" width="12" style="20" customWidth="1"/>
    <col min="6425" max="6425" width="8" style="20" customWidth="1"/>
    <col min="6426" max="6426" width="13" style="20" customWidth="1"/>
    <col min="6427" max="6427" width="60" style="20" customWidth="1"/>
    <col min="6428" max="6429" width="30" style="20" customWidth="1"/>
    <col min="6430" max="6430" width="15" style="20" customWidth="1"/>
    <col min="6431" max="6656" width="11.42578125" style="20"/>
    <col min="6657" max="6657" width="12" style="20" customWidth="1"/>
    <col min="6658" max="6658" width="11" style="20" customWidth="1"/>
    <col min="6659" max="6659" width="30" style="20" customWidth="1"/>
    <col min="6660" max="6660" width="10" style="20" customWidth="1"/>
    <col min="6661" max="6661" width="9" style="20" customWidth="1"/>
    <col min="6662" max="6662" width="5" style="20" customWidth="1"/>
    <col min="6663" max="6663" width="6" style="20" customWidth="1"/>
    <col min="6664" max="6664" width="12" style="20" customWidth="1"/>
    <col min="6665" max="6665" width="6" style="20" customWidth="1"/>
    <col min="6666" max="6666" width="10" style="20" customWidth="1"/>
    <col min="6667" max="6667" width="80" style="20" customWidth="1"/>
    <col min="6668" max="6668" width="30" style="20" customWidth="1"/>
    <col min="6669" max="6669" width="12" style="20" customWidth="1"/>
    <col min="6670" max="6670" width="7" style="20" customWidth="1"/>
    <col min="6671" max="6671" width="10" style="20" customWidth="1"/>
    <col min="6672" max="6672" width="8" style="20" customWidth="1"/>
    <col min="6673" max="6673" width="15" style="20" customWidth="1"/>
    <col min="6674" max="6674" width="20" style="20" customWidth="1"/>
    <col min="6675" max="6675" width="10" style="20" customWidth="1"/>
    <col min="6676" max="6676" width="12" style="20" customWidth="1"/>
    <col min="6677" max="6677" width="9" style="20" customWidth="1"/>
    <col min="6678" max="6678" width="6" style="20" customWidth="1"/>
    <col min="6679" max="6679" width="255" style="20" customWidth="1"/>
    <col min="6680" max="6680" width="12" style="20" customWidth="1"/>
    <col min="6681" max="6681" width="8" style="20" customWidth="1"/>
    <col min="6682" max="6682" width="13" style="20" customWidth="1"/>
    <col min="6683" max="6683" width="60" style="20" customWidth="1"/>
    <col min="6684" max="6685" width="30" style="20" customWidth="1"/>
    <col min="6686" max="6686" width="15" style="20" customWidth="1"/>
    <col min="6687" max="6912" width="11.42578125" style="20"/>
    <col min="6913" max="6913" width="12" style="20" customWidth="1"/>
    <col min="6914" max="6914" width="11" style="20" customWidth="1"/>
    <col min="6915" max="6915" width="30" style="20" customWidth="1"/>
    <col min="6916" max="6916" width="10" style="20" customWidth="1"/>
    <col min="6917" max="6917" width="9" style="20" customWidth="1"/>
    <col min="6918" max="6918" width="5" style="20" customWidth="1"/>
    <col min="6919" max="6919" width="6" style="20" customWidth="1"/>
    <col min="6920" max="6920" width="12" style="20" customWidth="1"/>
    <col min="6921" max="6921" width="6" style="20" customWidth="1"/>
    <col min="6922" max="6922" width="10" style="20" customWidth="1"/>
    <col min="6923" max="6923" width="80" style="20" customWidth="1"/>
    <col min="6924" max="6924" width="30" style="20" customWidth="1"/>
    <col min="6925" max="6925" width="12" style="20" customWidth="1"/>
    <col min="6926" max="6926" width="7" style="20" customWidth="1"/>
    <col min="6927" max="6927" width="10" style="20" customWidth="1"/>
    <col min="6928" max="6928" width="8" style="20" customWidth="1"/>
    <col min="6929" max="6929" width="15" style="20" customWidth="1"/>
    <col min="6930" max="6930" width="20" style="20" customWidth="1"/>
    <col min="6931" max="6931" width="10" style="20" customWidth="1"/>
    <col min="6932" max="6932" width="12" style="20" customWidth="1"/>
    <col min="6933" max="6933" width="9" style="20" customWidth="1"/>
    <col min="6934" max="6934" width="6" style="20" customWidth="1"/>
    <col min="6935" max="6935" width="255" style="20" customWidth="1"/>
    <col min="6936" max="6936" width="12" style="20" customWidth="1"/>
    <col min="6937" max="6937" width="8" style="20" customWidth="1"/>
    <col min="6938" max="6938" width="13" style="20" customWidth="1"/>
    <col min="6939" max="6939" width="60" style="20" customWidth="1"/>
    <col min="6940" max="6941" width="30" style="20" customWidth="1"/>
    <col min="6942" max="6942" width="15" style="20" customWidth="1"/>
    <col min="6943" max="7168" width="11.42578125" style="20"/>
    <col min="7169" max="7169" width="12" style="20" customWidth="1"/>
    <col min="7170" max="7170" width="11" style="20" customWidth="1"/>
    <col min="7171" max="7171" width="30" style="20" customWidth="1"/>
    <col min="7172" max="7172" width="10" style="20" customWidth="1"/>
    <col min="7173" max="7173" width="9" style="20" customWidth="1"/>
    <col min="7174" max="7174" width="5" style="20" customWidth="1"/>
    <col min="7175" max="7175" width="6" style="20" customWidth="1"/>
    <col min="7176" max="7176" width="12" style="20" customWidth="1"/>
    <col min="7177" max="7177" width="6" style="20" customWidth="1"/>
    <col min="7178" max="7178" width="10" style="20" customWidth="1"/>
    <col min="7179" max="7179" width="80" style="20" customWidth="1"/>
    <col min="7180" max="7180" width="30" style="20" customWidth="1"/>
    <col min="7181" max="7181" width="12" style="20" customWidth="1"/>
    <col min="7182" max="7182" width="7" style="20" customWidth="1"/>
    <col min="7183" max="7183" width="10" style="20" customWidth="1"/>
    <col min="7184" max="7184" width="8" style="20" customWidth="1"/>
    <col min="7185" max="7185" width="15" style="20" customWidth="1"/>
    <col min="7186" max="7186" width="20" style="20" customWidth="1"/>
    <col min="7187" max="7187" width="10" style="20" customWidth="1"/>
    <col min="7188" max="7188" width="12" style="20" customWidth="1"/>
    <col min="7189" max="7189" width="9" style="20" customWidth="1"/>
    <col min="7190" max="7190" width="6" style="20" customWidth="1"/>
    <col min="7191" max="7191" width="255" style="20" customWidth="1"/>
    <col min="7192" max="7192" width="12" style="20" customWidth="1"/>
    <col min="7193" max="7193" width="8" style="20" customWidth="1"/>
    <col min="7194" max="7194" width="13" style="20" customWidth="1"/>
    <col min="7195" max="7195" width="60" style="20" customWidth="1"/>
    <col min="7196" max="7197" width="30" style="20" customWidth="1"/>
    <col min="7198" max="7198" width="15" style="20" customWidth="1"/>
    <col min="7199" max="7424" width="11.42578125" style="20"/>
    <col min="7425" max="7425" width="12" style="20" customWidth="1"/>
    <col min="7426" max="7426" width="11" style="20" customWidth="1"/>
    <col min="7427" max="7427" width="30" style="20" customWidth="1"/>
    <col min="7428" max="7428" width="10" style="20" customWidth="1"/>
    <col min="7429" max="7429" width="9" style="20" customWidth="1"/>
    <col min="7430" max="7430" width="5" style="20" customWidth="1"/>
    <col min="7431" max="7431" width="6" style="20" customWidth="1"/>
    <col min="7432" max="7432" width="12" style="20" customWidth="1"/>
    <col min="7433" max="7433" width="6" style="20" customWidth="1"/>
    <col min="7434" max="7434" width="10" style="20" customWidth="1"/>
    <col min="7435" max="7435" width="80" style="20" customWidth="1"/>
    <col min="7436" max="7436" width="30" style="20" customWidth="1"/>
    <col min="7437" max="7437" width="12" style="20" customWidth="1"/>
    <col min="7438" max="7438" width="7" style="20" customWidth="1"/>
    <col min="7439" max="7439" width="10" style="20" customWidth="1"/>
    <col min="7440" max="7440" width="8" style="20" customWidth="1"/>
    <col min="7441" max="7441" width="15" style="20" customWidth="1"/>
    <col min="7442" max="7442" width="20" style="20" customWidth="1"/>
    <col min="7443" max="7443" width="10" style="20" customWidth="1"/>
    <col min="7444" max="7444" width="12" style="20" customWidth="1"/>
    <col min="7445" max="7445" width="9" style="20" customWidth="1"/>
    <col min="7446" max="7446" width="6" style="20" customWidth="1"/>
    <col min="7447" max="7447" width="255" style="20" customWidth="1"/>
    <col min="7448" max="7448" width="12" style="20" customWidth="1"/>
    <col min="7449" max="7449" width="8" style="20" customWidth="1"/>
    <col min="7450" max="7450" width="13" style="20" customWidth="1"/>
    <col min="7451" max="7451" width="60" style="20" customWidth="1"/>
    <col min="7452" max="7453" width="30" style="20" customWidth="1"/>
    <col min="7454" max="7454" width="15" style="20" customWidth="1"/>
    <col min="7455" max="7680" width="11.42578125" style="20"/>
    <col min="7681" max="7681" width="12" style="20" customWidth="1"/>
    <col min="7682" max="7682" width="11" style="20" customWidth="1"/>
    <col min="7683" max="7683" width="30" style="20" customWidth="1"/>
    <col min="7684" max="7684" width="10" style="20" customWidth="1"/>
    <col min="7685" max="7685" width="9" style="20" customWidth="1"/>
    <col min="7686" max="7686" width="5" style="20" customWidth="1"/>
    <col min="7687" max="7687" width="6" style="20" customWidth="1"/>
    <col min="7688" max="7688" width="12" style="20" customWidth="1"/>
    <col min="7689" max="7689" width="6" style="20" customWidth="1"/>
    <col min="7690" max="7690" width="10" style="20" customWidth="1"/>
    <col min="7691" max="7691" width="80" style="20" customWidth="1"/>
    <col min="7692" max="7692" width="30" style="20" customWidth="1"/>
    <col min="7693" max="7693" width="12" style="20" customWidth="1"/>
    <col min="7694" max="7694" width="7" style="20" customWidth="1"/>
    <col min="7695" max="7695" width="10" style="20" customWidth="1"/>
    <col min="7696" max="7696" width="8" style="20" customWidth="1"/>
    <col min="7697" max="7697" width="15" style="20" customWidth="1"/>
    <col min="7698" max="7698" width="20" style="20" customWidth="1"/>
    <col min="7699" max="7699" width="10" style="20" customWidth="1"/>
    <col min="7700" max="7700" width="12" style="20" customWidth="1"/>
    <col min="7701" max="7701" width="9" style="20" customWidth="1"/>
    <col min="7702" max="7702" width="6" style="20" customWidth="1"/>
    <col min="7703" max="7703" width="255" style="20" customWidth="1"/>
    <col min="7704" max="7704" width="12" style="20" customWidth="1"/>
    <col min="7705" max="7705" width="8" style="20" customWidth="1"/>
    <col min="7706" max="7706" width="13" style="20" customWidth="1"/>
    <col min="7707" max="7707" width="60" style="20" customWidth="1"/>
    <col min="7708" max="7709" width="30" style="20" customWidth="1"/>
    <col min="7710" max="7710" width="15" style="20" customWidth="1"/>
    <col min="7711" max="7936" width="11.42578125" style="20"/>
    <col min="7937" max="7937" width="12" style="20" customWidth="1"/>
    <col min="7938" max="7938" width="11" style="20" customWidth="1"/>
    <col min="7939" max="7939" width="30" style="20" customWidth="1"/>
    <col min="7940" max="7940" width="10" style="20" customWidth="1"/>
    <col min="7941" max="7941" width="9" style="20" customWidth="1"/>
    <col min="7942" max="7942" width="5" style="20" customWidth="1"/>
    <col min="7943" max="7943" width="6" style="20" customWidth="1"/>
    <col min="7944" max="7944" width="12" style="20" customWidth="1"/>
    <col min="7945" max="7945" width="6" style="20" customWidth="1"/>
    <col min="7946" max="7946" width="10" style="20" customWidth="1"/>
    <col min="7947" max="7947" width="80" style="20" customWidth="1"/>
    <col min="7948" max="7948" width="30" style="20" customWidth="1"/>
    <col min="7949" max="7949" width="12" style="20" customWidth="1"/>
    <col min="7950" max="7950" width="7" style="20" customWidth="1"/>
    <col min="7951" max="7951" width="10" style="20" customWidth="1"/>
    <col min="7952" max="7952" width="8" style="20" customWidth="1"/>
    <col min="7953" max="7953" width="15" style="20" customWidth="1"/>
    <col min="7954" max="7954" width="20" style="20" customWidth="1"/>
    <col min="7955" max="7955" width="10" style="20" customWidth="1"/>
    <col min="7956" max="7956" width="12" style="20" customWidth="1"/>
    <col min="7957" max="7957" width="9" style="20" customWidth="1"/>
    <col min="7958" max="7958" width="6" style="20" customWidth="1"/>
    <col min="7959" max="7959" width="255" style="20" customWidth="1"/>
    <col min="7960" max="7960" width="12" style="20" customWidth="1"/>
    <col min="7961" max="7961" width="8" style="20" customWidth="1"/>
    <col min="7962" max="7962" width="13" style="20" customWidth="1"/>
    <col min="7963" max="7963" width="60" style="20" customWidth="1"/>
    <col min="7964" max="7965" width="30" style="20" customWidth="1"/>
    <col min="7966" max="7966" width="15" style="20" customWidth="1"/>
    <col min="7967" max="8192" width="11.42578125" style="20"/>
    <col min="8193" max="8193" width="12" style="20" customWidth="1"/>
    <col min="8194" max="8194" width="11" style="20" customWidth="1"/>
    <col min="8195" max="8195" width="30" style="20" customWidth="1"/>
    <col min="8196" max="8196" width="10" style="20" customWidth="1"/>
    <col min="8197" max="8197" width="9" style="20" customWidth="1"/>
    <col min="8198" max="8198" width="5" style="20" customWidth="1"/>
    <col min="8199" max="8199" width="6" style="20" customWidth="1"/>
    <col min="8200" max="8200" width="12" style="20" customWidth="1"/>
    <col min="8201" max="8201" width="6" style="20" customWidth="1"/>
    <col min="8202" max="8202" width="10" style="20" customWidth="1"/>
    <col min="8203" max="8203" width="80" style="20" customWidth="1"/>
    <col min="8204" max="8204" width="30" style="20" customWidth="1"/>
    <col min="8205" max="8205" width="12" style="20" customWidth="1"/>
    <col min="8206" max="8206" width="7" style="20" customWidth="1"/>
    <col min="8207" max="8207" width="10" style="20" customWidth="1"/>
    <col min="8208" max="8208" width="8" style="20" customWidth="1"/>
    <col min="8209" max="8209" width="15" style="20" customWidth="1"/>
    <col min="8210" max="8210" width="20" style="20" customWidth="1"/>
    <col min="8211" max="8211" width="10" style="20" customWidth="1"/>
    <col min="8212" max="8212" width="12" style="20" customWidth="1"/>
    <col min="8213" max="8213" width="9" style="20" customWidth="1"/>
    <col min="8214" max="8214" width="6" style="20" customWidth="1"/>
    <col min="8215" max="8215" width="255" style="20" customWidth="1"/>
    <col min="8216" max="8216" width="12" style="20" customWidth="1"/>
    <col min="8217" max="8217" width="8" style="20" customWidth="1"/>
    <col min="8218" max="8218" width="13" style="20" customWidth="1"/>
    <col min="8219" max="8219" width="60" style="20" customWidth="1"/>
    <col min="8220" max="8221" width="30" style="20" customWidth="1"/>
    <col min="8222" max="8222" width="15" style="20" customWidth="1"/>
    <col min="8223" max="8448" width="11.42578125" style="20"/>
    <col min="8449" max="8449" width="12" style="20" customWidth="1"/>
    <col min="8450" max="8450" width="11" style="20" customWidth="1"/>
    <col min="8451" max="8451" width="30" style="20" customWidth="1"/>
    <col min="8452" max="8452" width="10" style="20" customWidth="1"/>
    <col min="8453" max="8453" width="9" style="20" customWidth="1"/>
    <col min="8454" max="8454" width="5" style="20" customWidth="1"/>
    <col min="8455" max="8455" width="6" style="20" customWidth="1"/>
    <col min="8456" max="8456" width="12" style="20" customWidth="1"/>
    <col min="8457" max="8457" width="6" style="20" customWidth="1"/>
    <col min="8458" max="8458" width="10" style="20" customWidth="1"/>
    <col min="8459" max="8459" width="80" style="20" customWidth="1"/>
    <col min="8460" max="8460" width="30" style="20" customWidth="1"/>
    <col min="8461" max="8461" width="12" style="20" customWidth="1"/>
    <col min="8462" max="8462" width="7" style="20" customWidth="1"/>
    <col min="8463" max="8463" width="10" style="20" customWidth="1"/>
    <col min="8464" max="8464" width="8" style="20" customWidth="1"/>
    <col min="8465" max="8465" width="15" style="20" customWidth="1"/>
    <col min="8466" max="8466" width="20" style="20" customWidth="1"/>
    <col min="8467" max="8467" width="10" style="20" customWidth="1"/>
    <col min="8468" max="8468" width="12" style="20" customWidth="1"/>
    <col min="8469" max="8469" width="9" style="20" customWidth="1"/>
    <col min="8470" max="8470" width="6" style="20" customWidth="1"/>
    <col min="8471" max="8471" width="255" style="20" customWidth="1"/>
    <col min="8472" max="8472" width="12" style="20" customWidth="1"/>
    <col min="8473" max="8473" width="8" style="20" customWidth="1"/>
    <col min="8474" max="8474" width="13" style="20" customWidth="1"/>
    <col min="8475" max="8475" width="60" style="20" customWidth="1"/>
    <col min="8476" max="8477" width="30" style="20" customWidth="1"/>
    <col min="8478" max="8478" width="15" style="20" customWidth="1"/>
    <col min="8479" max="8704" width="11.42578125" style="20"/>
    <col min="8705" max="8705" width="12" style="20" customWidth="1"/>
    <col min="8706" max="8706" width="11" style="20" customWidth="1"/>
    <col min="8707" max="8707" width="30" style="20" customWidth="1"/>
    <col min="8708" max="8708" width="10" style="20" customWidth="1"/>
    <col min="8709" max="8709" width="9" style="20" customWidth="1"/>
    <col min="8710" max="8710" width="5" style="20" customWidth="1"/>
    <col min="8711" max="8711" width="6" style="20" customWidth="1"/>
    <col min="8712" max="8712" width="12" style="20" customWidth="1"/>
    <col min="8713" max="8713" width="6" style="20" customWidth="1"/>
    <col min="8714" max="8714" width="10" style="20" customWidth="1"/>
    <col min="8715" max="8715" width="80" style="20" customWidth="1"/>
    <col min="8716" max="8716" width="30" style="20" customWidth="1"/>
    <col min="8717" max="8717" width="12" style="20" customWidth="1"/>
    <col min="8718" max="8718" width="7" style="20" customWidth="1"/>
    <col min="8719" max="8719" width="10" style="20" customWidth="1"/>
    <col min="8720" max="8720" width="8" style="20" customWidth="1"/>
    <col min="8721" max="8721" width="15" style="20" customWidth="1"/>
    <col min="8722" max="8722" width="20" style="20" customWidth="1"/>
    <col min="8723" max="8723" width="10" style="20" customWidth="1"/>
    <col min="8724" max="8724" width="12" style="20" customWidth="1"/>
    <col min="8725" max="8725" width="9" style="20" customWidth="1"/>
    <col min="8726" max="8726" width="6" style="20" customWidth="1"/>
    <col min="8727" max="8727" width="255" style="20" customWidth="1"/>
    <col min="8728" max="8728" width="12" style="20" customWidth="1"/>
    <col min="8729" max="8729" width="8" style="20" customWidth="1"/>
    <col min="8730" max="8730" width="13" style="20" customWidth="1"/>
    <col min="8731" max="8731" width="60" style="20" customWidth="1"/>
    <col min="8732" max="8733" width="30" style="20" customWidth="1"/>
    <col min="8734" max="8734" width="15" style="20" customWidth="1"/>
    <col min="8735" max="8960" width="11.42578125" style="20"/>
    <col min="8961" max="8961" width="12" style="20" customWidth="1"/>
    <col min="8962" max="8962" width="11" style="20" customWidth="1"/>
    <col min="8963" max="8963" width="30" style="20" customWidth="1"/>
    <col min="8964" max="8964" width="10" style="20" customWidth="1"/>
    <col min="8965" max="8965" width="9" style="20" customWidth="1"/>
    <col min="8966" max="8966" width="5" style="20" customWidth="1"/>
    <col min="8967" max="8967" width="6" style="20" customWidth="1"/>
    <col min="8968" max="8968" width="12" style="20" customWidth="1"/>
    <col min="8969" max="8969" width="6" style="20" customWidth="1"/>
    <col min="8970" max="8970" width="10" style="20" customWidth="1"/>
    <col min="8971" max="8971" width="80" style="20" customWidth="1"/>
    <col min="8972" max="8972" width="30" style="20" customWidth="1"/>
    <col min="8973" max="8973" width="12" style="20" customWidth="1"/>
    <col min="8974" max="8974" width="7" style="20" customWidth="1"/>
    <col min="8975" max="8975" width="10" style="20" customWidth="1"/>
    <col min="8976" max="8976" width="8" style="20" customWidth="1"/>
    <col min="8977" max="8977" width="15" style="20" customWidth="1"/>
    <col min="8978" max="8978" width="20" style="20" customWidth="1"/>
    <col min="8979" max="8979" width="10" style="20" customWidth="1"/>
    <col min="8980" max="8980" width="12" style="20" customWidth="1"/>
    <col min="8981" max="8981" width="9" style="20" customWidth="1"/>
    <col min="8982" max="8982" width="6" style="20" customWidth="1"/>
    <col min="8983" max="8983" width="255" style="20" customWidth="1"/>
    <col min="8984" max="8984" width="12" style="20" customWidth="1"/>
    <col min="8985" max="8985" width="8" style="20" customWidth="1"/>
    <col min="8986" max="8986" width="13" style="20" customWidth="1"/>
    <col min="8987" max="8987" width="60" style="20" customWidth="1"/>
    <col min="8988" max="8989" width="30" style="20" customWidth="1"/>
    <col min="8990" max="8990" width="15" style="20" customWidth="1"/>
    <col min="8991" max="9216" width="11.42578125" style="20"/>
    <col min="9217" max="9217" width="12" style="20" customWidth="1"/>
    <col min="9218" max="9218" width="11" style="20" customWidth="1"/>
    <col min="9219" max="9219" width="30" style="20" customWidth="1"/>
    <col min="9220" max="9220" width="10" style="20" customWidth="1"/>
    <col min="9221" max="9221" width="9" style="20" customWidth="1"/>
    <col min="9222" max="9222" width="5" style="20" customWidth="1"/>
    <col min="9223" max="9223" width="6" style="20" customWidth="1"/>
    <col min="9224" max="9224" width="12" style="20" customWidth="1"/>
    <col min="9225" max="9225" width="6" style="20" customWidth="1"/>
    <col min="9226" max="9226" width="10" style="20" customWidth="1"/>
    <col min="9227" max="9227" width="80" style="20" customWidth="1"/>
    <col min="9228" max="9228" width="30" style="20" customWidth="1"/>
    <col min="9229" max="9229" width="12" style="20" customWidth="1"/>
    <col min="9230" max="9230" width="7" style="20" customWidth="1"/>
    <col min="9231" max="9231" width="10" style="20" customWidth="1"/>
    <col min="9232" max="9232" width="8" style="20" customWidth="1"/>
    <col min="9233" max="9233" width="15" style="20" customWidth="1"/>
    <col min="9234" max="9234" width="20" style="20" customWidth="1"/>
    <col min="9235" max="9235" width="10" style="20" customWidth="1"/>
    <col min="9236" max="9236" width="12" style="20" customWidth="1"/>
    <col min="9237" max="9237" width="9" style="20" customWidth="1"/>
    <col min="9238" max="9238" width="6" style="20" customWidth="1"/>
    <col min="9239" max="9239" width="255" style="20" customWidth="1"/>
    <col min="9240" max="9240" width="12" style="20" customWidth="1"/>
    <col min="9241" max="9241" width="8" style="20" customWidth="1"/>
    <col min="9242" max="9242" width="13" style="20" customWidth="1"/>
    <col min="9243" max="9243" width="60" style="20" customWidth="1"/>
    <col min="9244" max="9245" width="30" style="20" customWidth="1"/>
    <col min="9246" max="9246" width="15" style="20" customWidth="1"/>
    <col min="9247" max="9472" width="11.42578125" style="20"/>
    <col min="9473" max="9473" width="12" style="20" customWidth="1"/>
    <col min="9474" max="9474" width="11" style="20" customWidth="1"/>
    <col min="9475" max="9475" width="30" style="20" customWidth="1"/>
    <col min="9476" max="9476" width="10" style="20" customWidth="1"/>
    <col min="9477" max="9477" width="9" style="20" customWidth="1"/>
    <col min="9478" max="9478" width="5" style="20" customWidth="1"/>
    <col min="9479" max="9479" width="6" style="20" customWidth="1"/>
    <col min="9480" max="9480" width="12" style="20" customWidth="1"/>
    <col min="9481" max="9481" width="6" style="20" customWidth="1"/>
    <col min="9482" max="9482" width="10" style="20" customWidth="1"/>
    <col min="9483" max="9483" width="80" style="20" customWidth="1"/>
    <col min="9484" max="9484" width="30" style="20" customWidth="1"/>
    <col min="9485" max="9485" width="12" style="20" customWidth="1"/>
    <col min="9486" max="9486" width="7" style="20" customWidth="1"/>
    <col min="9487" max="9487" width="10" style="20" customWidth="1"/>
    <col min="9488" max="9488" width="8" style="20" customWidth="1"/>
    <col min="9489" max="9489" width="15" style="20" customWidth="1"/>
    <col min="9490" max="9490" width="20" style="20" customWidth="1"/>
    <col min="9491" max="9491" width="10" style="20" customWidth="1"/>
    <col min="9492" max="9492" width="12" style="20" customWidth="1"/>
    <col min="9493" max="9493" width="9" style="20" customWidth="1"/>
    <col min="9494" max="9494" width="6" style="20" customWidth="1"/>
    <col min="9495" max="9495" width="255" style="20" customWidth="1"/>
    <col min="9496" max="9496" width="12" style="20" customWidth="1"/>
    <col min="9497" max="9497" width="8" style="20" customWidth="1"/>
    <col min="9498" max="9498" width="13" style="20" customWidth="1"/>
    <col min="9499" max="9499" width="60" style="20" customWidth="1"/>
    <col min="9500" max="9501" width="30" style="20" customWidth="1"/>
    <col min="9502" max="9502" width="15" style="20" customWidth="1"/>
    <col min="9503" max="9728" width="11.42578125" style="20"/>
    <col min="9729" max="9729" width="12" style="20" customWidth="1"/>
    <col min="9730" max="9730" width="11" style="20" customWidth="1"/>
    <col min="9731" max="9731" width="30" style="20" customWidth="1"/>
    <col min="9732" max="9732" width="10" style="20" customWidth="1"/>
    <col min="9733" max="9733" width="9" style="20" customWidth="1"/>
    <col min="9734" max="9734" width="5" style="20" customWidth="1"/>
    <col min="9735" max="9735" width="6" style="20" customWidth="1"/>
    <col min="9736" max="9736" width="12" style="20" customWidth="1"/>
    <col min="9737" max="9737" width="6" style="20" customWidth="1"/>
    <col min="9738" max="9738" width="10" style="20" customWidth="1"/>
    <col min="9739" max="9739" width="80" style="20" customWidth="1"/>
    <col min="9740" max="9740" width="30" style="20" customWidth="1"/>
    <col min="9741" max="9741" width="12" style="20" customWidth="1"/>
    <col min="9742" max="9742" width="7" style="20" customWidth="1"/>
    <col min="9743" max="9743" width="10" style="20" customWidth="1"/>
    <col min="9744" max="9744" width="8" style="20" customWidth="1"/>
    <col min="9745" max="9745" width="15" style="20" customWidth="1"/>
    <col min="9746" max="9746" width="20" style="20" customWidth="1"/>
    <col min="9747" max="9747" width="10" style="20" customWidth="1"/>
    <col min="9748" max="9748" width="12" style="20" customWidth="1"/>
    <col min="9749" max="9749" width="9" style="20" customWidth="1"/>
    <col min="9750" max="9750" width="6" style="20" customWidth="1"/>
    <col min="9751" max="9751" width="255" style="20" customWidth="1"/>
    <col min="9752" max="9752" width="12" style="20" customWidth="1"/>
    <col min="9753" max="9753" width="8" style="20" customWidth="1"/>
    <col min="9754" max="9754" width="13" style="20" customWidth="1"/>
    <col min="9755" max="9755" width="60" style="20" customWidth="1"/>
    <col min="9756" max="9757" width="30" style="20" customWidth="1"/>
    <col min="9758" max="9758" width="15" style="20" customWidth="1"/>
    <col min="9759" max="9984" width="11.42578125" style="20"/>
    <col min="9985" max="9985" width="12" style="20" customWidth="1"/>
    <col min="9986" max="9986" width="11" style="20" customWidth="1"/>
    <col min="9987" max="9987" width="30" style="20" customWidth="1"/>
    <col min="9988" max="9988" width="10" style="20" customWidth="1"/>
    <col min="9989" max="9989" width="9" style="20" customWidth="1"/>
    <col min="9990" max="9990" width="5" style="20" customWidth="1"/>
    <col min="9991" max="9991" width="6" style="20" customWidth="1"/>
    <col min="9992" max="9992" width="12" style="20" customWidth="1"/>
    <col min="9993" max="9993" width="6" style="20" customWidth="1"/>
    <col min="9994" max="9994" width="10" style="20" customWidth="1"/>
    <col min="9995" max="9995" width="80" style="20" customWidth="1"/>
    <col min="9996" max="9996" width="30" style="20" customWidth="1"/>
    <col min="9997" max="9997" width="12" style="20" customWidth="1"/>
    <col min="9998" max="9998" width="7" style="20" customWidth="1"/>
    <col min="9999" max="9999" width="10" style="20" customWidth="1"/>
    <col min="10000" max="10000" width="8" style="20" customWidth="1"/>
    <col min="10001" max="10001" width="15" style="20" customWidth="1"/>
    <col min="10002" max="10002" width="20" style="20" customWidth="1"/>
    <col min="10003" max="10003" width="10" style="20" customWidth="1"/>
    <col min="10004" max="10004" width="12" style="20" customWidth="1"/>
    <col min="10005" max="10005" width="9" style="20" customWidth="1"/>
    <col min="10006" max="10006" width="6" style="20" customWidth="1"/>
    <col min="10007" max="10007" width="255" style="20" customWidth="1"/>
    <col min="10008" max="10008" width="12" style="20" customWidth="1"/>
    <col min="10009" max="10009" width="8" style="20" customWidth="1"/>
    <col min="10010" max="10010" width="13" style="20" customWidth="1"/>
    <col min="10011" max="10011" width="60" style="20" customWidth="1"/>
    <col min="10012" max="10013" width="30" style="20" customWidth="1"/>
    <col min="10014" max="10014" width="15" style="20" customWidth="1"/>
    <col min="10015" max="10240" width="11.42578125" style="20"/>
    <col min="10241" max="10241" width="12" style="20" customWidth="1"/>
    <col min="10242" max="10242" width="11" style="20" customWidth="1"/>
    <col min="10243" max="10243" width="30" style="20" customWidth="1"/>
    <col min="10244" max="10244" width="10" style="20" customWidth="1"/>
    <col min="10245" max="10245" width="9" style="20" customWidth="1"/>
    <col min="10246" max="10246" width="5" style="20" customWidth="1"/>
    <col min="10247" max="10247" width="6" style="20" customWidth="1"/>
    <col min="10248" max="10248" width="12" style="20" customWidth="1"/>
    <col min="10249" max="10249" width="6" style="20" customWidth="1"/>
    <col min="10250" max="10250" width="10" style="20" customWidth="1"/>
    <col min="10251" max="10251" width="80" style="20" customWidth="1"/>
    <col min="10252" max="10252" width="30" style="20" customWidth="1"/>
    <col min="10253" max="10253" width="12" style="20" customWidth="1"/>
    <col min="10254" max="10254" width="7" style="20" customWidth="1"/>
    <col min="10255" max="10255" width="10" style="20" customWidth="1"/>
    <col min="10256" max="10256" width="8" style="20" customWidth="1"/>
    <col min="10257" max="10257" width="15" style="20" customWidth="1"/>
    <col min="10258" max="10258" width="20" style="20" customWidth="1"/>
    <col min="10259" max="10259" width="10" style="20" customWidth="1"/>
    <col min="10260" max="10260" width="12" style="20" customWidth="1"/>
    <col min="10261" max="10261" width="9" style="20" customWidth="1"/>
    <col min="10262" max="10262" width="6" style="20" customWidth="1"/>
    <col min="10263" max="10263" width="255" style="20" customWidth="1"/>
    <col min="10264" max="10264" width="12" style="20" customWidth="1"/>
    <col min="10265" max="10265" width="8" style="20" customWidth="1"/>
    <col min="10266" max="10266" width="13" style="20" customWidth="1"/>
    <col min="10267" max="10267" width="60" style="20" customWidth="1"/>
    <col min="10268" max="10269" width="30" style="20" customWidth="1"/>
    <col min="10270" max="10270" width="15" style="20" customWidth="1"/>
    <col min="10271" max="10496" width="11.42578125" style="20"/>
    <col min="10497" max="10497" width="12" style="20" customWidth="1"/>
    <col min="10498" max="10498" width="11" style="20" customWidth="1"/>
    <col min="10499" max="10499" width="30" style="20" customWidth="1"/>
    <col min="10500" max="10500" width="10" style="20" customWidth="1"/>
    <col min="10501" max="10501" width="9" style="20" customWidth="1"/>
    <col min="10502" max="10502" width="5" style="20" customWidth="1"/>
    <col min="10503" max="10503" width="6" style="20" customWidth="1"/>
    <col min="10504" max="10504" width="12" style="20" customWidth="1"/>
    <col min="10505" max="10505" width="6" style="20" customWidth="1"/>
    <col min="10506" max="10506" width="10" style="20" customWidth="1"/>
    <col min="10507" max="10507" width="80" style="20" customWidth="1"/>
    <col min="10508" max="10508" width="30" style="20" customWidth="1"/>
    <col min="10509" max="10509" width="12" style="20" customWidth="1"/>
    <col min="10510" max="10510" width="7" style="20" customWidth="1"/>
    <col min="10511" max="10511" width="10" style="20" customWidth="1"/>
    <col min="10512" max="10512" width="8" style="20" customWidth="1"/>
    <col min="10513" max="10513" width="15" style="20" customWidth="1"/>
    <col min="10514" max="10514" width="20" style="20" customWidth="1"/>
    <col min="10515" max="10515" width="10" style="20" customWidth="1"/>
    <col min="10516" max="10516" width="12" style="20" customWidth="1"/>
    <col min="10517" max="10517" width="9" style="20" customWidth="1"/>
    <col min="10518" max="10518" width="6" style="20" customWidth="1"/>
    <col min="10519" max="10519" width="255" style="20" customWidth="1"/>
    <col min="10520" max="10520" width="12" style="20" customWidth="1"/>
    <col min="10521" max="10521" width="8" style="20" customWidth="1"/>
    <col min="10522" max="10522" width="13" style="20" customWidth="1"/>
    <col min="10523" max="10523" width="60" style="20" customWidth="1"/>
    <col min="10524" max="10525" width="30" style="20" customWidth="1"/>
    <col min="10526" max="10526" width="15" style="20" customWidth="1"/>
    <col min="10527" max="10752" width="11.42578125" style="20"/>
    <col min="10753" max="10753" width="12" style="20" customWidth="1"/>
    <col min="10754" max="10754" width="11" style="20" customWidth="1"/>
    <col min="10755" max="10755" width="30" style="20" customWidth="1"/>
    <col min="10756" max="10756" width="10" style="20" customWidth="1"/>
    <col min="10757" max="10757" width="9" style="20" customWidth="1"/>
    <col min="10758" max="10758" width="5" style="20" customWidth="1"/>
    <col min="10759" max="10759" width="6" style="20" customWidth="1"/>
    <col min="10760" max="10760" width="12" style="20" customWidth="1"/>
    <col min="10761" max="10761" width="6" style="20" customWidth="1"/>
    <col min="10762" max="10762" width="10" style="20" customWidth="1"/>
    <col min="10763" max="10763" width="80" style="20" customWidth="1"/>
    <col min="10764" max="10764" width="30" style="20" customWidth="1"/>
    <col min="10765" max="10765" width="12" style="20" customWidth="1"/>
    <col min="10766" max="10766" width="7" style="20" customWidth="1"/>
    <col min="10767" max="10767" width="10" style="20" customWidth="1"/>
    <col min="10768" max="10768" width="8" style="20" customWidth="1"/>
    <col min="10769" max="10769" width="15" style="20" customWidth="1"/>
    <col min="10770" max="10770" width="20" style="20" customWidth="1"/>
    <col min="10771" max="10771" width="10" style="20" customWidth="1"/>
    <col min="10772" max="10772" width="12" style="20" customWidth="1"/>
    <col min="10773" max="10773" width="9" style="20" customWidth="1"/>
    <col min="10774" max="10774" width="6" style="20" customWidth="1"/>
    <col min="10775" max="10775" width="255" style="20" customWidth="1"/>
    <col min="10776" max="10776" width="12" style="20" customWidth="1"/>
    <col min="10777" max="10777" width="8" style="20" customWidth="1"/>
    <col min="10778" max="10778" width="13" style="20" customWidth="1"/>
    <col min="10779" max="10779" width="60" style="20" customWidth="1"/>
    <col min="10780" max="10781" width="30" style="20" customWidth="1"/>
    <col min="10782" max="10782" width="15" style="20" customWidth="1"/>
    <col min="10783" max="11008" width="11.42578125" style="20"/>
    <col min="11009" max="11009" width="12" style="20" customWidth="1"/>
    <col min="11010" max="11010" width="11" style="20" customWidth="1"/>
    <col min="11011" max="11011" width="30" style="20" customWidth="1"/>
    <col min="11012" max="11012" width="10" style="20" customWidth="1"/>
    <col min="11013" max="11013" width="9" style="20" customWidth="1"/>
    <col min="11014" max="11014" width="5" style="20" customWidth="1"/>
    <col min="11015" max="11015" width="6" style="20" customWidth="1"/>
    <col min="11016" max="11016" width="12" style="20" customWidth="1"/>
    <col min="11017" max="11017" width="6" style="20" customWidth="1"/>
    <col min="11018" max="11018" width="10" style="20" customWidth="1"/>
    <col min="11019" max="11019" width="80" style="20" customWidth="1"/>
    <col min="11020" max="11020" width="30" style="20" customWidth="1"/>
    <col min="11021" max="11021" width="12" style="20" customWidth="1"/>
    <col min="11022" max="11022" width="7" style="20" customWidth="1"/>
    <col min="11023" max="11023" width="10" style="20" customWidth="1"/>
    <col min="11024" max="11024" width="8" style="20" customWidth="1"/>
    <col min="11025" max="11025" width="15" style="20" customWidth="1"/>
    <col min="11026" max="11026" width="20" style="20" customWidth="1"/>
    <col min="11027" max="11027" width="10" style="20" customWidth="1"/>
    <col min="11028" max="11028" width="12" style="20" customWidth="1"/>
    <col min="11029" max="11029" width="9" style="20" customWidth="1"/>
    <col min="11030" max="11030" width="6" style="20" customWidth="1"/>
    <col min="11031" max="11031" width="255" style="20" customWidth="1"/>
    <col min="11032" max="11032" width="12" style="20" customWidth="1"/>
    <col min="11033" max="11033" width="8" style="20" customWidth="1"/>
    <col min="11034" max="11034" width="13" style="20" customWidth="1"/>
    <col min="11035" max="11035" width="60" style="20" customWidth="1"/>
    <col min="11036" max="11037" width="30" style="20" customWidth="1"/>
    <col min="11038" max="11038" width="15" style="20" customWidth="1"/>
    <col min="11039" max="11264" width="11.42578125" style="20"/>
    <col min="11265" max="11265" width="12" style="20" customWidth="1"/>
    <col min="11266" max="11266" width="11" style="20" customWidth="1"/>
    <col min="11267" max="11267" width="30" style="20" customWidth="1"/>
    <col min="11268" max="11268" width="10" style="20" customWidth="1"/>
    <col min="11269" max="11269" width="9" style="20" customWidth="1"/>
    <col min="11270" max="11270" width="5" style="20" customWidth="1"/>
    <col min="11271" max="11271" width="6" style="20" customWidth="1"/>
    <col min="11272" max="11272" width="12" style="20" customWidth="1"/>
    <col min="11273" max="11273" width="6" style="20" customWidth="1"/>
    <col min="11274" max="11274" width="10" style="20" customWidth="1"/>
    <col min="11275" max="11275" width="80" style="20" customWidth="1"/>
    <col min="11276" max="11276" width="30" style="20" customWidth="1"/>
    <col min="11277" max="11277" width="12" style="20" customWidth="1"/>
    <col min="11278" max="11278" width="7" style="20" customWidth="1"/>
    <col min="11279" max="11279" width="10" style="20" customWidth="1"/>
    <col min="11280" max="11280" width="8" style="20" customWidth="1"/>
    <col min="11281" max="11281" width="15" style="20" customWidth="1"/>
    <col min="11282" max="11282" width="20" style="20" customWidth="1"/>
    <col min="11283" max="11283" width="10" style="20" customWidth="1"/>
    <col min="11284" max="11284" width="12" style="20" customWidth="1"/>
    <col min="11285" max="11285" width="9" style="20" customWidth="1"/>
    <col min="11286" max="11286" width="6" style="20" customWidth="1"/>
    <col min="11287" max="11287" width="255" style="20" customWidth="1"/>
    <col min="11288" max="11288" width="12" style="20" customWidth="1"/>
    <col min="11289" max="11289" width="8" style="20" customWidth="1"/>
    <col min="11290" max="11290" width="13" style="20" customWidth="1"/>
    <col min="11291" max="11291" width="60" style="20" customWidth="1"/>
    <col min="11292" max="11293" width="30" style="20" customWidth="1"/>
    <col min="11294" max="11294" width="15" style="20" customWidth="1"/>
    <col min="11295" max="11520" width="11.42578125" style="20"/>
    <col min="11521" max="11521" width="12" style="20" customWidth="1"/>
    <col min="11522" max="11522" width="11" style="20" customWidth="1"/>
    <col min="11523" max="11523" width="30" style="20" customWidth="1"/>
    <col min="11524" max="11524" width="10" style="20" customWidth="1"/>
    <col min="11525" max="11525" width="9" style="20" customWidth="1"/>
    <col min="11526" max="11526" width="5" style="20" customWidth="1"/>
    <col min="11527" max="11527" width="6" style="20" customWidth="1"/>
    <col min="11528" max="11528" width="12" style="20" customWidth="1"/>
    <col min="11529" max="11529" width="6" style="20" customWidth="1"/>
    <col min="11530" max="11530" width="10" style="20" customWidth="1"/>
    <col min="11531" max="11531" width="80" style="20" customWidth="1"/>
    <col min="11532" max="11532" width="30" style="20" customWidth="1"/>
    <col min="11533" max="11533" width="12" style="20" customWidth="1"/>
    <col min="11534" max="11534" width="7" style="20" customWidth="1"/>
    <col min="11535" max="11535" width="10" style="20" customWidth="1"/>
    <col min="11536" max="11536" width="8" style="20" customWidth="1"/>
    <col min="11537" max="11537" width="15" style="20" customWidth="1"/>
    <col min="11538" max="11538" width="20" style="20" customWidth="1"/>
    <col min="11539" max="11539" width="10" style="20" customWidth="1"/>
    <col min="11540" max="11540" width="12" style="20" customWidth="1"/>
    <col min="11541" max="11541" width="9" style="20" customWidth="1"/>
    <col min="11542" max="11542" width="6" style="20" customWidth="1"/>
    <col min="11543" max="11543" width="255" style="20" customWidth="1"/>
    <col min="11544" max="11544" width="12" style="20" customWidth="1"/>
    <col min="11545" max="11545" width="8" style="20" customWidth="1"/>
    <col min="11546" max="11546" width="13" style="20" customWidth="1"/>
    <col min="11547" max="11547" width="60" style="20" customWidth="1"/>
    <col min="11548" max="11549" width="30" style="20" customWidth="1"/>
    <col min="11550" max="11550" width="15" style="20" customWidth="1"/>
    <col min="11551" max="11776" width="11.42578125" style="20"/>
    <col min="11777" max="11777" width="12" style="20" customWidth="1"/>
    <col min="11778" max="11778" width="11" style="20" customWidth="1"/>
    <col min="11779" max="11779" width="30" style="20" customWidth="1"/>
    <col min="11780" max="11780" width="10" style="20" customWidth="1"/>
    <col min="11781" max="11781" width="9" style="20" customWidth="1"/>
    <col min="11782" max="11782" width="5" style="20" customWidth="1"/>
    <col min="11783" max="11783" width="6" style="20" customWidth="1"/>
    <col min="11784" max="11784" width="12" style="20" customWidth="1"/>
    <col min="11785" max="11785" width="6" style="20" customWidth="1"/>
    <col min="11786" max="11786" width="10" style="20" customWidth="1"/>
    <col min="11787" max="11787" width="80" style="20" customWidth="1"/>
    <col min="11788" max="11788" width="30" style="20" customWidth="1"/>
    <col min="11789" max="11789" width="12" style="20" customWidth="1"/>
    <col min="11790" max="11790" width="7" style="20" customWidth="1"/>
    <col min="11791" max="11791" width="10" style="20" customWidth="1"/>
    <col min="11792" max="11792" width="8" style="20" customWidth="1"/>
    <col min="11793" max="11793" width="15" style="20" customWidth="1"/>
    <col min="11794" max="11794" width="20" style="20" customWidth="1"/>
    <col min="11795" max="11795" width="10" style="20" customWidth="1"/>
    <col min="11796" max="11796" width="12" style="20" customWidth="1"/>
    <col min="11797" max="11797" width="9" style="20" customWidth="1"/>
    <col min="11798" max="11798" width="6" style="20" customWidth="1"/>
    <col min="11799" max="11799" width="255" style="20" customWidth="1"/>
    <col min="11800" max="11800" width="12" style="20" customWidth="1"/>
    <col min="11801" max="11801" width="8" style="20" customWidth="1"/>
    <col min="11802" max="11802" width="13" style="20" customWidth="1"/>
    <col min="11803" max="11803" width="60" style="20" customWidth="1"/>
    <col min="11804" max="11805" width="30" style="20" customWidth="1"/>
    <col min="11806" max="11806" width="15" style="20" customWidth="1"/>
    <col min="11807" max="12032" width="11.42578125" style="20"/>
    <col min="12033" max="12033" width="12" style="20" customWidth="1"/>
    <col min="12034" max="12034" width="11" style="20" customWidth="1"/>
    <col min="12035" max="12035" width="30" style="20" customWidth="1"/>
    <col min="12036" max="12036" width="10" style="20" customWidth="1"/>
    <col min="12037" max="12037" width="9" style="20" customWidth="1"/>
    <col min="12038" max="12038" width="5" style="20" customWidth="1"/>
    <col min="12039" max="12039" width="6" style="20" customWidth="1"/>
    <col min="12040" max="12040" width="12" style="20" customWidth="1"/>
    <col min="12041" max="12041" width="6" style="20" customWidth="1"/>
    <col min="12042" max="12042" width="10" style="20" customWidth="1"/>
    <col min="12043" max="12043" width="80" style="20" customWidth="1"/>
    <col min="12044" max="12044" width="30" style="20" customWidth="1"/>
    <col min="12045" max="12045" width="12" style="20" customWidth="1"/>
    <col min="12046" max="12046" width="7" style="20" customWidth="1"/>
    <col min="12047" max="12047" width="10" style="20" customWidth="1"/>
    <col min="12048" max="12048" width="8" style="20" customWidth="1"/>
    <col min="12049" max="12049" width="15" style="20" customWidth="1"/>
    <col min="12050" max="12050" width="20" style="20" customWidth="1"/>
    <col min="12051" max="12051" width="10" style="20" customWidth="1"/>
    <col min="12052" max="12052" width="12" style="20" customWidth="1"/>
    <col min="12053" max="12053" width="9" style="20" customWidth="1"/>
    <col min="12054" max="12054" width="6" style="20" customWidth="1"/>
    <col min="12055" max="12055" width="255" style="20" customWidth="1"/>
    <col min="12056" max="12056" width="12" style="20" customWidth="1"/>
    <col min="12057" max="12057" width="8" style="20" customWidth="1"/>
    <col min="12058" max="12058" width="13" style="20" customWidth="1"/>
    <col min="12059" max="12059" width="60" style="20" customWidth="1"/>
    <col min="12060" max="12061" width="30" style="20" customWidth="1"/>
    <col min="12062" max="12062" width="15" style="20" customWidth="1"/>
    <col min="12063" max="12288" width="11.42578125" style="20"/>
    <col min="12289" max="12289" width="12" style="20" customWidth="1"/>
    <col min="12290" max="12290" width="11" style="20" customWidth="1"/>
    <col min="12291" max="12291" width="30" style="20" customWidth="1"/>
    <col min="12292" max="12292" width="10" style="20" customWidth="1"/>
    <col min="12293" max="12293" width="9" style="20" customWidth="1"/>
    <col min="12294" max="12294" width="5" style="20" customWidth="1"/>
    <col min="12295" max="12295" width="6" style="20" customWidth="1"/>
    <col min="12296" max="12296" width="12" style="20" customWidth="1"/>
    <col min="12297" max="12297" width="6" style="20" customWidth="1"/>
    <col min="12298" max="12298" width="10" style="20" customWidth="1"/>
    <col min="12299" max="12299" width="80" style="20" customWidth="1"/>
    <col min="12300" max="12300" width="30" style="20" customWidth="1"/>
    <col min="12301" max="12301" width="12" style="20" customWidth="1"/>
    <col min="12302" max="12302" width="7" style="20" customWidth="1"/>
    <col min="12303" max="12303" width="10" style="20" customWidth="1"/>
    <col min="12304" max="12304" width="8" style="20" customWidth="1"/>
    <col min="12305" max="12305" width="15" style="20" customWidth="1"/>
    <col min="12306" max="12306" width="20" style="20" customWidth="1"/>
    <col min="12307" max="12307" width="10" style="20" customWidth="1"/>
    <col min="12308" max="12308" width="12" style="20" customWidth="1"/>
    <col min="12309" max="12309" width="9" style="20" customWidth="1"/>
    <col min="12310" max="12310" width="6" style="20" customWidth="1"/>
    <col min="12311" max="12311" width="255" style="20" customWidth="1"/>
    <col min="12312" max="12312" width="12" style="20" customWidth="1"/>
    <col min="12313" max="12313" width="8" style="20" customWidth="1"/>
    <col min="12314" max="12314" width="13" style="20" customWidth="1"/>
    <col min="12315" max="12315" width="60" style="20" customWidth="1"/>
    <col min="12316" max="12317" width="30" style="20" customWidth="1"/>
    <col min="12318" max="12318" width="15" style="20" customWidth="1"/>
    <col min="12319" max="12544" width="11.42578125" style="20"/>
    <col min="12545" max="12545" width="12" style="20" customWidth="1"/>
    <col min="12546" max="12546" width="11" style="20" customWidth="1"/>
    <col min="12547" max="12547" width="30" style="20" customWidth="1"/>
    <col min="12548" max="12548" width="10" style="20" customWidth="1"/>
    <col min="12549" max="12549" width="9" style="20" customWidth="1"/>
    <col min="12550" max="12550" width="5" style="20" customWidth="1"/>
    <col min="12551" max="12551" width="6" style="20" customWidth="1"/>
    <col min="12552" max="12552" width="12" style="20" customWidth="1"/>
    <col min="12553" max="12553" width="6" style="20" customWidth="1"/>
    <col min="12554" max="12554" width="10" style="20" customWidth="1"/>
    <col min="12555" max="12555" width="80" style="20" customWidth="1"/>
    <col min="12556" max="12556" width="30" style="20" customWidth="1"/>
    <col min="12557" max="12557" width="12" style="20" customWidth="1"/>
    <col min="12558" max="12558" width="7" style="20" customWidth="1"/>
    <col min="12559" max="12559" width="10" style="20" customWidth="1"/>
    <col min="12560" max="12560" width="8" style="20" customWidth="1"/>
    <col min="12561" max="12561" width="15" style="20" customWidth="1"/>
    <col min="12562" max="12562" width="20" style="20" customWidth="1"/>
    <col min="12563" max="12563" width="10" style="20" customWidth="1"/>
    <col min="12564" max="12564" width="12" style="20" customWidth="1"/>
    <col min="12565" max="12565" width="9" style="20" customWidth="1"/>
    <col min="12566" max="12566" width="6" style="20" customWidth="1"/>
    <col min="12567" max="12567" width="255" style="20" customWidth="1"/>
    <col min="12568" max="12568" width="12" style="20" customWidth="1"/>
    <col min="12569" max="12569" width="8" style="20" customWidth="1"/>
    <col min="12570" max="12570" width="13" style="20" customWidth="1"/>
    <col min="12571" max="12571" width="60" style="20" customWidth="1"/>
    <col min="12572" max="12573" width="30" style="20" customWidth="1"/>
    <col min="12574" max="12574" width="15" style="20" customWidth="1"/>
    <col min="12575" max="12800" width="11.42578125" style="20"/>
    <col min="12801" max="12801" width="12" style="20" customWidth="1"/>
    <col min="12802" max="12802" width="11" style="20" customWidth="1"/>
    <col min="12803" max="12803" width="30" style="20" customWidth="1"/>
    <col min="12804" max="12804" width="10" style="20" customWidth="1"/>
    <col min="12805" max="12805" width="9" style="20" customWidth="1"/>
    <col min="12806" max="12806" width="5" style="20" customWidth="1"/>
    <col min="12807" max="12807" width="6" style="20" customWidth="1"/>
    <col min="12808" max="12808" width="12" style="20" customWidth="1"/>
    <col min="12809" max="12809" width="6" style="20" customWidth="1"/>
    <col min="12810" max="12810" width="10" style="20" customWidth="1"/>
    <col min="12811" max="12811" width="80" style="20" customWidth="1"/>
    <col min="12812" max="12812" width="30" style="20" customWidth="1"/>
    <col min="12813" max="12813" width="12" style="20" customWidth="1"/>
    <col min="12814" max="12814" width="7" style="20" customWidth="1"/>
    <col min="12815" max="12815" width="10" style="20" customWidth="1"/>
    <col min="12816" max="12816" width="8" style="20" customWidth="1"/>
    <col min="12817" max="12817" width="15" style="20" customWidth="1"/>
    <col min="12818" max="12818" width="20" style="20" customWidth="1"/>
    <col min="12819" max="12819" width="10" style="20" customWidth="1"/>
    <col min="12820" max="12820" width="12" style="20" customWidth="1"/>
    <col min="12821" max="12821" width="9" style="20" customWidth="1"/>
    <col min="12822" max="12822" width="6" style="20" customWidth="1"/>
    <col min="12823" max="12823" width="255" style="20" customWidth="1"/>
    <col min="12824" max="12824" width="12" style="20" customWidth="1"/>
    <col min="12825" max="12825" width="8" style="20" customWidth="1"/>
    <col min="12826" max="12826" width="13" style="20" customWidth="1"/>
    <col min="12827" max="12827" width="60" style="20" customWidth="1"/>
    <col min="12828" max="12829" width="30" style="20" customWidth="1"/>
    <col min="12830" max="12830" width="15" style="20" customWidth="1"/>
    <col min="12831" max="13056" width="11.42578125" style="20"/>
    <col min="13057" max="13057" width="12" style="20" customWidth="1"/>
    <col min="13058" max="13058" width="11" style="20" customWidth="1"/>
    <col min="13059" max="13059" width="30" style="20" customWidth="1"/>
    <col min="13060" max="13060" width="10" style="20" customWidth="1"/>
    <col min="13061" max="13061" width="9" style="20" customWidth="1"/>
    <col min="13062" max="13062" width="5" style="20" customWidth="1"/>
    <col min="13063" max="13063" width="6" style="20" customWidth="1"/>
    <col min="13064" max="13064" width="12" style="20" customWidth="1"/>
    <col min="13065" max="13065" width="6" style="20" customWidth="1"/>
    <col min="13066" max="13066" width="10" style="20" customWidth="1"/>
    <col min="13067" max="13067" width="80" style="20" customWidth="1"/>
    <col min="13068" max="13068" width="30" style="20" customWidth="1"/>
    <col min="13069" max="13069" width="12" style="20" customWidth="1"/>
    <col min="13070" max="13070" width="7" style="20" customWidth="1"/>
    <col min="13071" max="13071" width="10" style="20" customWidth="1"/>
    <col min="13072" max="13072" width="8" style="20" customWidth="1"/>
    <col min="13073" max="13073" width="15" style="20" customWidth="1"/>
    <col min="13074" max="13074" width="20" style="20" customWidth="1"/>
    <col min="13075" max="13075" width="10" style="20" customWidth="1"/>
    <col min="13076" max="13076" width="12" style="20" customWidth="1"/>
    <col min="13077" max="13077" width="9" style="20" customWidth="1"/>
    <col min="13078" max="13078" width="6" style="20" customWidth="1"/>
    <col min="13079" max="13079" width="255" style="20" customWidth="1"/>
    <col min="13080" max="13080" width="12" style="20" customWidth="1"/>
    <col min="13081" max="13081" width="8" style="20" customWidth="1"/>
    <col min="13082" max="13082" width="13" style="20" customWidth="1"/>
    <col min="13083" max="13083" width="60" style="20" customWidth="1"/>
    <col min="13084" max="13085" width="30" style="20" customWidth="1"/>
    <col min="13086" max="13086" width="15" style="20" customWidth="1"/>
    <col min="13087" max="13312" width="11.42578125" style="20"/>
    <col min="13313" max="13313" width="12" style="20" customWidth="1"/>
    <col min="13314" max="13314" width="11" style="20" customWidth="1"/>
    <col min="13315" max="13315" width="30" style="20" customWidth="1"/>
    <col min="13316" max="13316" width="10" style="20" customWidth="1"/>
    <col min="13317" max="13317" width="9" style="20" customWidth="1"/>
    <col min="13318" max="13318" width="5" style="20" customWidth="1"/>
    <col min="13319" max="13319" width="6" style="20" customWidth="1"/>
    <col min="13320" max="13320" width="12" style="20" customWidth="1"/>
    <col min="13321" max="13321" width="6" style="20" customWidth="1"/>
    <col min="13322" max="13322" width="10" style="20" customWidth="1"/>
    <col min="13323" max="13323" width="80" style="20" customWidth="1"/>
    <col min="13324" max="13324" width="30" style="20" customWidth="1"/>
    <col min="13325" max="13325" width="12" style="20" customWidth="1"/>
    <col min="13326" max="13326" width="7" style="20" customWidth="1"/>
    <col min="13327" max="13327" width="10" style="20" customWidth="1"/>
    <col min="13328" max="13328" width="8" style="20" customWidth="1"/>
    <col min="13329" max="13329" width="15" style="20" customWidth="1"/>
    <col min="13330" max="13330" width="20" style="20" customWidth="1"/>
    <col min="13331" max="13331" width="10" style="20" customWidth="1"/>
    <col min="13332" max="13332" width="12" style="20" customWidth="1"/>
    <col min="13333" max="13333" width="9" style="20" customWidth="1"/>
    <col min="13334" max="13334" width="6" style="20" customWidth="1"/>
    <col min="13335" max="13335" width="255" style="20" customWidth="1"/>
    <col min="13336" max="13336" width="12" style="20" customWidth="1"/>
    <col min="13337" max="13337" width="8" style="20" customWidth="1"/>
    <col min="13338" max="13338" width="13" style="20" customWidth="1"/>
    <col min="13339" max="13339" width="60" style="20" customWidth="1"/>
    <col min="13340" max="13341" width="30" style="20" customWidth="1"/>
    <col min="13342" max="13342" width="15" style="20" customWidth="1"/>
    <col min="13343" max="13568" width="11.42578125" style="20"/>
    <col min="13569" max="13569" width="12" style="20" customWidth="1"/>
    <col min="13570" max="13570" width="11" style="20" customWidth="1"/>
    <col min="13571" max="13571" width="30" style="20" customWidth="1"/>
    <col min="13572" max="13572" width="10" style="20" customWidth="1"/>
    <col min="13573" max="13573" width="9" style="20" customWidth="1"/>
    <col min="13574" max="13574" width="5" style="20" customWidth="1"/>
    <col min="13575" max="13575" width="6" style="20" customWidth="1"/>
    <col min="13576" max="13576" width="12" style="20" customWidth="1"/>
    <col min="13577" max="13577" width="6" style="20" customWidth="1"/>
    <col min="13578" max="13578" width="10" style="20" customWidth="1"/>
    <col min="13579" max="13579" width="80" style="20" customWidth="1"/>
    <col min="13580" max="13580" width="30" style="20" customWidth="1"/>
    <col min="13581" max="13581" width="12" style="20" customWidth="1"/>
    <col min="13582" max="13582" width="7" style="20" customWidth="1"/>
    <col min="13583" max="13583" width="10" style="20" customWidth="1"/>
    <col min="13584" max="13584" width="8" style="20" customWidth="1"/>
    <col min="13585" max="13585" width="15" style="20" customWidth="1"/>
    <col min="13586" max="13586" width="20" style="20" customWidth="1"/>
    <col min="13587" max="13587" width="10" style="20" customWidth="1"/>
    <col min="13588" max="13588" width="12" style="20" customWidth="1"/>
    <col min="13589" max="13589" width="9" style="20" customWidth="1"/>
    <col min="13590" max="13590" width="6" style="20" customWidth="1"/>
    <col min="13591" max="13591" width="255" style="20" customWidth="1"/>
    <col min="13592" max="13592" width="12" style="20" customWidth="1"/>
    <col min="13593" max="13593" width="8" style="20" customWidth="1"/>
    <col min="13594" max="13594" width="13" style="20" customWidth="1"/>
    <col min="13595" max="13595" width="60" style="20" customWidth="1"/>
    <col min="13596" max="13597" width="30" style="20" customWidth="1"/>
    <col min="13598" max="13598" width="15" style="20" customWidth="1"/>
    <col min="13599" max="13824" width="11.42578125" style="20"/>
    <col min="13825" max="13825" width="12" style="20" customWidth="1"/>
    <col min="13826" max="13826" width="11" style="20" customWidth="1"/>
    <col min="13827" max="13827" width="30" style="20" customWidth="1"/>
    <col min="13828" max="13828" width="10" style="20" customWidth="1"/>
    <col min="13829" max="13829" width="9" style="20" customWidth="1"/>
    <col min="13830" max="13830" width="5" style="20" customWidth="1"/>
    <col min="13831" max="13831" width="6" style="20" customWidth="1"/>
    <col min="13832" max="13832" width="12" style="20" customWidth="1"/>
    <col min="13833" max="13833" width="6" style="20" customWidth="1"/>
    <col min="13834" max="13834" width="10" style="20" customWidth="1"/>
    <col min="13835" max="13835" width="80" style="20" customWidth="1"/>
    <col min="13836" max="13836" width="30" style="20" customWidth="1"/>
    <col min="13837" max="13837" width="12" style="20" customWidth="1"/>
    <col min="13838" max="13838" width="7" style="20" customWidth="1"/>
    <col min="13839" max="13839" width="10" style="20" customWidth="1"/>
    <col min="13840" max="13840" width="8" style="20" customWidth="1"/>
    <col min="13841" max="13841" width="15" style="20" customWidth="1"/>
    <col min="13842" max="13842" width="20" style="20" customWidth="1"/>
    <col min="13843" max="13843" width="10" style="20" customWidth="1"/>
    <col min="13844" max="13844" width="12" style="20" customWidth="1"/>
    <col min="13845" max="13845" width="9" style="20" customWidth="1"/>
    <col min="13846" max="13846" width="6" style="20" customWidth="1"/>
    <col min="13847" max="13847" width="255" style="20" customWidth="1"/>
    <col min="13848" max="13848" width="12" style="20" customWidth="1"/>
    <col min="13849" max="13849" width="8" style="20" customWidth="1"/>
    <col min="13850" max="13850" width="13" style="20" customWidth="1"/>
    <col min="13851" max="13851" width="60" style="20" customWidth="1"/>
    <col min="13852" max="13853" width="30" style="20" customWidth="1"/>
    <col min="13854" max="13854" width="15" style="20" customWidth="1"/>
    <col min="13855" max="14080" width="11.42578125" style="20"/>
    <col min="14081" max="14081" width="12" style="20" customWidth="1"/>
    <col min="14082" max="14082" width="11" style="20" customWidth="1"/>
    <col min="14083" max="14083" width="30" style="20" customWidth="1"/>
    <col min="14084" max="14084" width="10" style="20" customWidth="1"/>
    <col min="14085" max="14085" width="9" style="20" customWidth="1"/>
    <col min="14086" max="14086" width="5" style="20" customWidth="1"/>
    <col min="14087" max="14087" width="6" style="20" customWidth="1"/>
    <col min="14088" max="14088" width="12" style="20" customWidth="1"/>
    <col min="14089" max="14089" width="6" style="20" customWidth="1"/>
    <col min="14090" max="14090" width="10" style="20" customWidth="1"/>
    <col min="14091" max="14091" width="80" style="20" customWidth="1"/>
    <col min="14092" max="14092" width="30" style="20" customWidth="1"/>
    <col min="14093" max="14093" width="12" style="20" customWidth="1"/>
    <col min="14094" max="14094" width="7" style="20" customWidth="1"/>
    <col min="14095" max="14095" width="10" style="20" customWidth="1"/>
    <col min="14096" max="14096" width="8" style="20" customWidth="1"/>
    <col min="14097" max="14097" width="15" style="20" customWidth="1"/>
    <col min="14098" max="14098" width="20" style="20" customWidth="1"/>
    <col min="14099" max="14099" width="10" style="20" customWidth="1"/>
    <col min="14100" max="14100" width="12" style="20" customWidth="1"/>
    <col min="14101" max="14101" width="9" style="20" customWidth="1"/>
    <col min="14102" max="14102" width="6" style="20" customWidth="1"/>
    <col min="14103" max="14103" width="255" style="20" customWidth="1"/>
    <col min="14104" max="14104" width="12" style="20" customWidth="1"/>
    <col min="14105" max="14105" width="8" style="20" customWidth="1"/>
    <col min="14106" max="14106" width="13" style="20" customWidth="1"/>
    <col min="14107" max="14107" width="60" style="20" customWidth="1"/>
    <col min="14108" max="14109" width="30" style="20" customWidth="1"/>
    <col min="14110" max="14110" width="15" style="20" customWidth="1"/>
    <col min="14111" max="14336" width="11.42578125" style="20"/>
    <col min="14337" max="14337" width="12" style="20" customWidth="1"/>
    <col min="14338" max="14338" width="11" style="20" customWidth="1"/>
    <col min="14339" max="14339" width="30" style="20" customWidth="1"/>
    <col min="14340" max="14340" width="10" style="20" customWidth="1"/>
    <col min="14341" max="14341" width="9" style="20" customWidth="1"/>
    <col min="14342" max="14342" width="5" style="20" customWidth="1"/>
    <col min="14343" max="14343" width="6" style="20" customWidth="1"/>
    <col min="14344" max="14344" width="12" style="20" customWidth="1"/>
    <col min="14345" max="14345" width="6" style="20" customWidth="1"/>
    <col min="14346" max="14346" width="10" style="20" customWidth="1"/>
    <col min="14347" max="14347" width="80" style="20" customWidth="1"/>
    <col min="14348" max="14348" width="30" style="20" customWidth="1"/>
    <col min="14349" max="14349" width="12" style="20" customWidth="1"/>
    <col min="14350" max="14350" width="7" style="20" customWidth="1"/>
    <col min="14351" max="14351" width="10" style="20" customWidth="1"/>
    <col min="14352" max="14352" width="8" style="20" customWidth="1"/>
    <col min="14353" max="14353" width="15" style="20" customWidth="1"/>
    <col min="14354" max="14354" width="20" style="20" customWidth="1"/>
    <col min="14355" max="14355" width="10" style="20" customWidth="1"/>
    <col min="14356" max="14356" width="12" style="20" customWidth="1"/>
    <col min="14357" max="14357" width="9" style="20" customWidth="1"/>
    <col min="14358" max="14358" width="6" style="20" customWidth="1"/>
    <col min="14359" max="14359" width="255" style="20" customWidth="1"/>
    <col min="14360" max="14360" width="12" style="20" customWidth="1"/>
    <col min="14361" max="14361" width="8" style="20" customWidth="1"/>
    <col min="14362" max="14362" width="13" style="20" customWidth="1"/>
    <col min="14363" max="14363" width="60" style="20" customWidth="1"/>
    <col min="14364" max="14365" width="30" style="20" customWidth="1"/>
    <col min="14366" max="14366" width="15" style="20" customWidth="1"/>
    <col min="14367" max="14592" width="11.42578125" style="20"/>
    <col min="14593" max="14593" width="12" style="20" customWidth="1"/>
    <col min="14594" max="14594" width="11" style="20" customWidth="1"/>
    <col min="14595" max="14595" width="30" style="20" customWidth="1"/>
    <col min="14596" max="14596" width="10" style="20" customWidth="1"/>
    <col min="14597" max="14597" width="9" style="20" customWidth="1"/>
    <col min="14598" max="14598" width="5" style="20" customWidth="1"/>
    <col min="14599" max="14599" width="6" style="20" customWidth="1"/>
    <col min="14600" max="14600" width="12" style="20" customWidth="1"/>
    <col min="14601" max="14601" width="6" style="20" customWidth="1"/>
    <col min="14602" max="14602" width="10" style="20" customWidth="1"/>
    <col min="14603" max="14603" width="80" style="20" customWidth="1"/>
    <col min="14604" max="14604" width="30" style="20" customWidth="1"/>
    <col min="14605" max="14605" width="12" style="20" customWidth="1"/>
    <col min="14606" max="14606" width="7" style="20" customWidth="1"/>
    <col min="14607" max="14607" width="10" style="20" customWidth="1"/>
    <col min="14608" max="14608" width="8" style="20" customWidth="1"/>
    <col min="14609" max="14609" width="15" style="20" customWidth="1"/>
    <col min="14610" max="14610" width="20" style="20" customWidth="1"/>
    <col min="14611" max="14611" width="10" style="20" customWidth="1"/>
    <col min="14612" max="14612" width="12" style="20" customWidth="1"/>
    <col min="14613" max="14613" width="9" style="20" customWidth="1"/>
    <col min="14614" max="14614" width="6" style="20" customWidth="1"/>
    <col min="14615" max="14615" width="255" style="20" customWidth="1"/>
    <col min="14616" max="14616" width="12" style="20" customWidth="1"/>
    <col min="14617" max="14617" width="8" style="20" customWidth="1"/>
    <col min="14618" max="14618" width="13" style="20" customWidth="1"/>
    <col min="14619" max="14619" width="60" style="20" customWidth="1"/>
    <col min="14620" max="14621" width="30" style="20" customWidth="1"/>
    <col min="14622" max="14622" width="15" style="20" customWidth="1"/>
    <col min="14623" max="14848" width="11.42578125" style="20"/>
    <col min="14849" max="14849" width="12" style="20" customWidth="1"/>
    <col min="14850" max="14850" width="11" style="20" customWidth="1"/>
    <col min="14851" max="14851" width="30" style="20" customWidth="1"/>
    <col min="14852" max="14852" width="10" style="20" customWidth="1"/>
    <col min="14853" max="14853" width="9" style="20" customWidth="1"/>
    <col min="14854" max="14854" width="5" style="20" customWidth="1"/>
    <col min="14855" max="14855" width="6" style="20" customWidth="1"/>
    <col min="14856" max="14856" width="12" style="20" customWidth="1"/>
    <col min="14857" max="14857" width="6" style="20" customWidth="1"/>
    <col min="14858" max="14858" width="10" style="20" customWidth="1"/>
    <col min="14859" max="14859" width="80" style="20" customWidth="1"/>
    <col min="14860" max="14860" width="30" style="20" customWidth="1"/>
    <col min="14861" max="14861" width="12" style="20" customWidth="1"/>
    <col min="14862" max="14862" width="7" style="20" customWidth="1"/>
    <col min="14863" max="14863" width="10" style="20" customWidth="1"/>
    <col min="14864" max="14864" width="8" style="20" customWidth="1"/>
    <col min="14865" max="14865" width="15" style="20" customWidth="1"/>
    <col min="14866" max="14866" width="20" style="20" customWidth="1"/>
    <col min="14867" max="14867" width="10" style="20" customWidth="1"/>
    <col min="14868" max="14868" width="12" style="20" customWidth="1"/>
    <col min="14869" max="14869" width="9" style="20" customWidth="1"/>
    <col min="14870" max="14870" width="6" style="20" customWidth="1"/>
    <col min="14871" max="14871" width="255" style="20" customWidth="1"/>
    <col min="14872" max="14872" width="12" style="20" customWidth="1"/>
    <col min="14873" max="14873" width="8" style="20" customWidth="1"/>
    <col min="14874" max="14874" width="13" style="20" customWidth="1"/>
    <col min="14875" max="14875" width="60" style="20" customWidth="1"/>
    <col min="14876" max="14877" width="30" style="20" customWidth="1"/>
    <col min="14878" max="14878" width="15" style="20" customWidth="1"/>
    <col min="14879" max="15104" width="11.42578125" style="20"/>
    <col min="15105" max="15105" width="12" style="20" customWidth="1"/>
    <col min="15106" max="15106" width="11" style="20" customWidth="1"/>
    <col min="15107" max="15107" width="30" style="20" customWidth="1"/>
    <col min="15108" max="15108" width="10" style="20" customWidth="1"/>
    <col min="15109" max="15109" width="9" style="20" customWidth="1"/>
    <col min="15110" max="15110" width="5" style="20" customWidth="1"/>
    <col min="15111" max="15111" width="6" style="20" customWidth="1"/>
    <col min="15112" max="15112" width="12" style="20" customWidth="1"/>
    <col min="15113" max="15113" width="6" style="20" customWidth="1"/>
    <col min="15114" max="15114" width="10" style="20" customWidth="1"/>
    <col min="15115" max="15115" width="80" style="20" customWidth="1"/>
    <col min="15116" max="15116" width="30" style="20" customWidth="1"/>
    <col min="15117" max="15117" width="12" style="20" customWidth="1"/>
    <col min="15118" max="15118" width="7" style="20" customWidth="1"/>
    <col min="15119" max="15119" width="10" style="20" customWidth="1"/>
    <col min="15120" max="15120" width="8" style="20" customWidth="1"/>
    <col min="15121" max="15121" width="15" style="20" customWidth="1"/>
    <col min="15122" max="15122" width="20" style="20" customWidth="1"/>
    <col min="15123" max="15123" width="10" style="20" customWidth="1"/>
    <col min="15124" max="15124" width="12" style="20" customWidth="1"/>
    <col min="15125" max="15125" width="9" style="20" customWidth="1"/>
    <col min="15126" max="15126" width="6" style="20" customWidth="1"/>
    <col min="15127" max="15127" width="255" style="20" customWidth="1"/>
    <col min="15128" max="15128" width="12" style="20" customWidth="1"/>
    <col min="15129" max="15129" width="8" style="20" customWidth="1"/>
    <col min="15130" max="15130" width="13" style="20" customWidth="1"/>
    <col min="15131" max="15131" width="60" style="20" customWidth="1"/>
    <col min="15132" max="15133" width="30" style="20" customWidth="1"/>
    <col min="15134" max="15134" width="15" style="20" customWidth="1"/>
    <col min="15135" max="15360" width="11.42578125" style="20"/>
    <col min="15361" max="15361" width="12" style="20" customWidth="1"/>
    <col min="15362" max="15362" width="11" style="20" customWidth="1"/>
    <col min="15363" max="15363" width="30" style="20" customWidth="1"/>
    <col min="15364" max="15364" width="10" style="20" customWidth="1"/>
    <col min="15365" max="15365" width="9" style="20" customWidth="1"/>
    <col min="15366" max="15366" width="5" style="20" customWidth="1"/>
    <col min="15367" max="15367" width="6" style="20" customWidth="1"/>
    <col min="15368" max="15368" width="12" style="20" customWidth="1"/>
    <col min="15369" max="15369" width="6" style="20" customWidth="1"/>
    <col min="15370" max="15370" width="10" style="20" customWidth="1"/>
    <col min="15371" max="15371" width="80" style="20" customWidth="1"/>
    <col min="15372" max="15372" width="30" style="20" customWidth="1"/>
    <col min="15373" max="15373" width="12" style="20" customWidth="1"/>
    <col min="15374" max="15374" width="7" style="20" customWidth="1"/>
    <col min="15375" max="15375" width="10" style="20" customWidth="1"/>
    <col min="15376" max="15376" width="8" style="20" customWidth="1"/>
    <col min="15377" max="15377" width="15" style="20" customWidth="1"/>
    <col min="15378" max="15378" width="20" style="20" customWidth="1"/>
    <col min="15379" max="15379" width="10" style="20" customWidth="1"/>
    <col min="15380" max="15380" width="12" style="20" customWidth="1"/>
    <col min="15381" max="15381" width="9" style="20" customWidth="1"/>
    <col min="15382" max="15382" width="6" style="20" customWidth="1"/>
    <col min="15383" max="15383" width="255" style="20" customWidth="1"/>
    <col min="15384" max="15384" width="12" style="20" customWidth="1"/>
    <col min="15385" max="15385" width="8" style="20" customWidth="1"/>
    <col min="15386" max="15386" width="13" style="20" customWidth="1"/>
    <col min="15387" max="15387" width="60" style="20" customWidth="1"/>
    <col min="15388" max="15389" width="30" style="20" customWidth="1"/>
    <col min="15390" max="15390" width="15" style="20" customWidth="1"/>
    <col min="15391" max="15616" width="11.42578125" style="20"/>
    <col min="15617" max="15617" width="12" style="20" customWidth="1"/>
    <col min="15618" max="15618" width="11" style="20" customWidth="1"/>
    <col min="15619" max="15619" width="30" style="20" customWidth="1"/>
    <col min="15620" max="15620" width="10" style="20" customWidth="1"/>
    <col min="15621" max="15621" width="9" style="20" customWidth="1"/>
    <col min="15622" max="15622" width="5" style="20" customWidth="1"/>
    <col min="15623" max="15623" width="6" style="20" customWidth="1"/>
    <col min="15624" max="15624" width="12" style="20" customWidth="1"/>
    <col min="15625" max="15625" width="6" style="20" customWidth="1"/>
    <col min="15626" max="15626" width="10" style="20" customWidth="1"/>
    <col min="15627" max="15627" width="80" style="20" customWidth="1"/>
    <col min="15628" max="15628" width="30" style="20" customWidth="1"/>
    <col min="15629" max="15629" width="12" style="20" customWidth="1"/>
    <col min="15630" max="15630" width="7" style="20" customWidth="1"/>
    <col min="15631" max="15631" width="10" style="20" customWidth="1"/>
    <col min="15632" max="15632" width="8" style="20" customWidth="1"/>
    <col min="15633" max="15633" width="15" style="20" customWidth="1"/>
    <col min="15634" max="15634" width="20" style="20" customWidth="1"/>
    <col min="15635" max="15635" width="10" style="20" customWidth="1"/>
    <col min="15636" max="15636" width="12" style="20" customWidth="1"/>
    <col min="15637" max="15637" width="9" style="20" customWidth="1"/>
    <col min="15638" max="15638" width="6" style="20" customWidth="1"/>
    <col min="15639" max="15639" width="255" style="20" customWidth="1"/>
    <col min="15640" max="15640" width="12" style="20" customWidth="1"/>
    <col min="15641" max="15641" width="8" style="20" customWidth="1"/>
    <col min="15642" max="15642" width="13" style="20" customWidth="1"/>
    <col min="15643" max="15643" width="60" style="20" customWidth="1"/>
    <col min="15644" max="15645" width="30" style="20" customWidth="1"/>
    <col min="15646" max="15646" width="15" style="20" customWidth="1"/>
    <col min="15647" max="15872" width="11.42578125" style="20"/>
    <col min="15873" max="15873" width="12" style="20" customWidth="1"/>
    <col min="15874" max="15874" width="11" style="20" customWidth="1"/>
    <col min="15875" max="15875" width="30" style="20" customWidth="1"/>
    <col min="15876" max="15876" width="10" style="20" customWidth="1"/>
    <col min="15877" max="15877" width="9" style="20" customWidth="1"/>
    <col min="15878" max="15878" width="5" style="20" customWidth="1"/>
    <col min="15879" max="15879" width="6" style="20" customWidth="1"/>
    <col min="15880" max="15880" width="12" style="20" customWidth="1"/>
    <col min="15881" max="15881" width="6" style="20" customWidth="1"/>
    <col min="15882" max="15882" width="10" style="20" customWidth="1"/>
    <col min="15883" max="15883" width="80" style="20" customWidth="1"/>
    <col min="15884" max="15884" width="30" style="20" customWidth="1"/>
    <col min="15885" max="15885" width="12" style="20" customWidth="1"/>
    <col min="15886" max="15886" width="7" style="20" customWidth="1"/>
    <col min="15887" max="15887" width="10" style="20" customWidth="1"/>
    <col min="15888" max="15888" width="8" style="20" customWidth="1"/>
    <col min="15889" max="15889" width="15" style="20" customWidth="1"/>
    <col min="15890" max="15890" width="20" style="20" customWidth="1"/>
    <col min="15891" max="15891" width="10" style="20" customWidth="1"/>
    <col min="15892" max="15892" width="12" style="20" customWidth="1"/>
    <col min="15893" max="15893" width="9" style="20" customWidth="1"/>
    <col min="15894" max="15894" width="6" style="20" customWidth="1"/>
    <col min="15895" max="15895" width="255" style="20" customWidth="1"/>
    <col min="15896" max="15896" width="12" style="20" customWidth="1"/>
    <col min="15897" max="15897" width="8" style="20" customWidth="1"/>
    <col min="15898" max="15898" width="13" style="20" customWidth="1"/>
    <col min="15899" max="15899" width="60" style="20" customWidth="1"/>
    <col min="15900" max="15901" width="30" style="20" customWidth="1"/>
    <col min="15902" max="15902" width="15" style="20" customWidth="1"/>
    <col min="15903" max="16128" width="11.42578125" style="20"/>
    <col min="16129" max="16129" width="12" style="20" customWidth="1"/>
    <col min="16130" max="16130" width="11" style="20" customWidth="1"/>
    <col min="16131" max="16131" width="30" style="20" customWidth="1"/>
    <col min="16132" max="16132" width="10" style="20" customWidth="1"/>
    <col min="16133" max="16133" width="9" style="20" customWidth="1"/>
    <col min="16134" max="16134" width="5" style="20" customWidth="1"/>
    <col min="16135" max="16135" width="6" style="20" customWidth="1"/>
    <col min="16136" max="16136" width="12" style="20" customWidth="1"/>
    <col min="16137" max="16137" width="6" style="20" customWidth="1"/>
    <col min="16138" max="16138" width="10" style="20" customWidth="1"/>
    <col min="16139" max="16139" width="80" style="20" customWidth="1"/>
    <col min="16140" max="16140" width="30" style="20" customWidth="1"/>
    <col min="16141" max="16141" width="12" style="20" customWidth="1"/>
    <col min="16142" max="16142" width="7" style="20" customWidth="1"/>
    <col min="16143" max="16143" width="10" style="20" customWidth="1"/>
    <col min="16144" max="16144" width="8" style="20" customWidth="1"/>
    <col min="16145" max="16145" width="15" style="20" customWidth="1"/>
    <col min="16146" max="16146" width="20" style="20" customWidth="1"/>
    <col min="16147" max="16147" width="10" style="20" customWidth="1"/>
    <col min="16148" max="16148" width="12" style="20" customWidth="1"/>
    <col min="16149" max="16149" width="9" style="20" customWidth="1"/>
    <col min="16150" max="16150" width="6" style="20" customWidth="1"/>
    <col min="16151" max="16151" width="255" style="20" customWidth="1"/>
    <col min="16152" max="16152" width="12" style="20" customWidth="1"/>
    <col min="16153" max="16153" width="8" style="20" customWidth="1"/>
    <col min="16154" max="16154" width="13" style="20" customWidth="1"/>
    <col min="16155" max="16155" width="60" style="20" customWidth="1"/>
    <col min="16156" max="16157" width="30" style="20" customWidth="1"/>
    <col min="16158" max="16158" width="15" style="20" customWidth="1"/>
    <col min="16159" max="16384" width="11.42578125" style="20"/>
  </cols>
  <sheetData>
    <row r="1" spans="1:30" x14ac:dyDescent="0.25">
      <c r="A1" s="21" t="s">
        <v>43</v>
      </c>
      <c r="B1" s="21" t="s">
        <v>44</v>
      </c>
      <c r="C1" s="21" t="s">
        <v>45</v>
      </c>
      <c r="D1" s="21" t="s">
        <v>46</v>
      </c>
      <c r="E1" s="21" t="s">
        <v>47</v>
      </c>
      <c r="F1" s="21" t="s">
        <v>48</v>
      </c>
      <c r="G1" s="21" t="s">
        <v>49</v>
      </c>
      <c r="H1" s="21" t="s">
        <v>50</v>
      </c>
      <c r="I1" s="21" t="s">
        <v>51</v>
      </c>
      <c r="J1" s="21" t="s">
        <v>52</v>
      </c>
      <c r="K1" s="21" t="s">
        <v>53</v>
      </c>
      <c r="L1" s="21" t="s">
        <v>54</v>
      </c>
      <c r="M1" s="21" t="s">
        <v>55</v>
      </c>
      <c r="N1" s="21" t="s">
        <v>56</v>
      </c>
      <c r="O1" s="21" t="s">
        <v>57</v>
      </c>
      <c r="P1" s="21" t="s">
        <v>58</v>
      </c>
      <c r="Q1" s="21" t="s">
        <v>59</v>
      </c>
      <c r="R1" s="21" t="s">
        <v>60</v>
      </c>
      <c r="S1" s="21" t="s">
        <v>61</v>
      </c>
      <c r="T1" s="21" t="s">
        <v>62</v>
      </c>
      <c r="U1" s="21" t="s">
        <v>63</v>
      </c>
      <c r="V1" s="21" t="s">
        <v>64</v>
      </c>
      <c r="W1" s="21" t="s">
        <v>65</v>
      </c>
      <c r="X1" s="21" t="s">
        <v>66</v>
      </c>
      <c r="Y1" s="21" t="s">
        <v>64</v>
      </c>
      <c r="Z1" s="21" t="s">
        <v>67</v>
      </c>
      <c r="AA1" s="21" t="s">
        <v>68</v>
      </c>
      <c r="AB1" s="21" t="s">
        <v>69</v>
      </c>
      <c r="AC1" s="21" t="s">
        <v>68</v>
      </c>
      <c r="AD1" s="21" t="s">
        <v>68</v>
      </c>
    </row>
    <row r="2" spans="1:30" hidden="1" x14ac:dyDescent="0.25">
      <c r="A2" s="22" t="s">
        <v>445</v>
      </c>
      <c r="B2" s="22" t="s">
        <v>70</v>
      </c>
      <c r="C2" s="22" t="s">
        <v>71</v>
      </c>
      <c r="D2" s="22" t="s">
        <v>162</v>
      </c>
      <c r="E2" s="22" t="s">
        <v>163</v>
      </c>
      <c r="F2" s="22">
        <v>4</v>
      </c>
      <c r="G2" s="22" t="s">
        <v>70</v>
      </c>
      <c r="I2" s="22">
        <v>319</v>
      </c>
      <c r="J2" s="22">
        <v>2</v>
      </c>
      <c r="K2" s="22" t="s">
        <v>164</v>
      </c>
      <c r="L2" s="22" t="s">
        <v>85</v>
      </c>
      <c r="M2" s="22">
        <v>555379.49</v>
      </c>
      <c r="N2" s="22">
        <v>0</v>
      </c>
      <c r="O2" s="22">
        <v>1932627</v>
      </c>
      <c r="P2" s="22">
        <v>72</v>
      </c>
      <c r="Q2" s="22" t="s">
        <v>76</v>
      </c>
      <c r="R2" s="22" t="s">
        <v>168</v>
      </c>
      <c r="S2" s="22">
        <v>2</v>
      </c>
      <c r="T2" s="22" t="s">
        <v>445</v>
      </c>
      <c r="U2" s="22" t="s">
        <v>693</v>
      </c>
      <c r="V2" s="22">
        <v>889</v>
      </c>
      <c r="W2" s="22" t="s">
        <v>694</v>
      </c>
      <c r="X2" s="22" t="s">
        <v>695</v>
      </c>
      <c r="Y2" s="22">
        <v>0</v>
      </c>
      <c r="Z2" s="22" t="s">
        <v>81</v>
      </c>
      <c r="AA2" s="22" t="s">
        <v>89</v>
      </c>
      <c r="AB2" s="22" t="s">
        <v>90</v>
      </c>
      <c r="AC2" s="22" t="s">
        <v>84</v>
      </c>
    </row>
    <row r="3" spans="1:30" hidden="1" x14ac:dyDescent="0.25">
      <c r="A3" s="22" t="s">
        <v>449</v>
      </c>
      <c r="B3" s="22" t="s">
        <v>70</v>
      </c>
      <c r="C3" s="22" t="s">
        <v>71</v>
      </c>
      <c r="D3" s="22" t="s">
        <v>162</v>
      </c>
      <c r="E3" s="22" t="s">
        <v>163</v>
      </c>
      <c r="F3" s="22">
        <v>17</v>
      </c>
      <c r="G3" s="22" t="s">
        <v>70</v>
      </c>
      <c r="I3" s="22">
        <v>120</v>
      </c>
      <c r="J3" s="22">
        <v>1</v>
      </c>
      <c r="K3" s="22" t="s">
        <v>164</v>
      </c>
      <c r="L3" s="22" t="s">
        <v>75</v>
      </c>
      <c r="M3" s="22">
        <v>2737348</v>
      </c>
      <c r="N3" s="22">
        <v>0</v>
      </c>
      <c r="O3" s="22">
        <v>1933186</v>
      </c>
      <c r="P3" s="22">
        <v>72</v>
      </c>
      <c r="Q3" s="22" t="s">
        <v>165</v>
      </c>
      <c r="R3" s="22" t="s">
        <v>166</v>
      </c>
      <c r="S3" s="22">
        <v>2</v>
      </c>
      <c r="T3" s="22" t="s">
        <v>449</v>
      </c>
      <c r="U3" s="22" t="s">
        <v>696</v>
      </c>
      <c r="V3" s="22">
        <v>1087</v>
      </c>
      <c r="W3" s="22" t="s">
        <v>697</v>
      </c>
      <c r="X3" s="22" t="s">
        <v>698</v>
      </c>
      <c r="Y3" s="22">
        <v>0</v>
      </c>
      <c r="Z3" s="22" t="s">
        <v>81</v>
      </c>
      <c r="AA3" s="22" t="s">
        <v>82</v>
      </c>
      <c r="AB3" s="22" t="s">
        <v>83</v>
      </c>
      <c r="AC3" s="22" t="s">
        <v>84</v>
      </c>
    </row>
    <row r="4" spans="1:30" hidden="1" x14ac:dyDescent="0.25">
      <c r="A4" s="22" t="s">
        <v>453</v>
      </c>
      <c r="B4" s="22" t="s">
        <v>70</v>
      </c>
      <c r="C4" s="22" t="s">
        <v>71</v>
      </c>
      <c r="D4" s="22" t="s">
        <v>162</v>
      </c>
      <c r="E4" s="22" t="s">
        <v>163</v>
      </c>
      <c r="F4" s="22">
        <v>17</v>
      </c>
      <c r="G4" s="22" t="s">
        <v>70</v>
      </c>
      <c r="I4" s="22">
        <v>120</v>
      </c>
      <c r="J4" s="22">
        <v>1</v>
      </c>
      <c r="K4" s="22" t="s">
        <v>164</v>
      </c>
      <c r="L4" s="22" t="s">
        <v>75</v>
      </c>
      <c r="M4" s="22">
        <v>3899619</v>
      </c>
      <c r="N4" s="22">
        <v>0</v>
      </c>
      <c r="O4" s="22">
        <v>1934408</v>
      </c>
      <c r="P4" s="22">
        <v>72</v>
      </c>
      <c r="Q4" s="22" t="s">
        <v>165</v>
      </c>
      <c r="R4" s="22" t="s">
        <v>166</v>
      </c>
      <c r="S4" s="22">
        <v>2</v>
      </c>
      <c r="T4" s="22" t="s">
        <v>453</v>
      </c>
      <c r="U4" s="22" t="s">
        <v>699</v>
      </c>
      <c r="V4" s="22">
        <v>2106</v>
      </c>
      <c r="W4" s="22" t="s">
        <v>653</v>
      </c>
      <c r="X4" s="22" t="s">
        <v>700</v>
      </c>
      <c r="Y4" s="22">
        <v>0</v>
      </c>
      <c r="Z4" s="22" t="s">
        <v>81</v>
      </c>
      <c r="AA4" s="22" t="s">
        <v>82</v>
      </c>
      <c r="AB4" s="22" t="s">
        <v>83</v>
      </c>
      <c r="AC4" s="22" t="s">
        <v>84</v>
      </c>
    </row>
    <row r="5" spans="1:30" hidden="1" x14ac:dyDescent="0.25">
      <c r="A5" s="22" t="s">
        <v>457</v>
      </c>
      <c r="B5" s="22" t="s">
        <v>70</v>
      </c>
      <c r="C5" s="22" t="s">
        <v>71</v>
      </c>
      <c r="D5" s="22" t="s">
        <v>162</v>
      </c>
      <c r="E5" s="22" t="s">
        <v>163</v>
      </c>
      <c r="F5" s="22">
        <v>17</v>
      </c>
      <c r="G5" s="22" t="s">
        <v>70</v>
      </c>
      <c r="I5" s="22">
        <v>120</v>
      </c>
      <c r="J5" s="22">
        <v>1</v>
      </c>
      <c r="K5" s="22" t="s">
        <v>164</v>
      </c>
      <c r="L5" s="22" t="s">
        <v>75</v>
      </c>
      <c r="M5" s="22">
        <v>25205</v>
      </c>
      <c r="N5" s="22">
        <v>0</v>
      </c>
      <c r="O5" s="22">
        <v>1934898</v>
      </c>
      <c r="P5" s="22">
        <v>72</v>
      </c>
      <c r="Q5" s="22" t="s">
        <v>165</v>
      </c>
      <c r="R5" s="22" t="s">
        <v>166</v>
      </c>
      <c r="S5" s="22">
        <v>2</v>
      </c>
      <c r="T5" s="22" t="s">
        <v>457</v>
      </c>
      <c r="U5" s="22" t="s">
        <v>701</v>
      </c>
      <c r="V5" s="22">
        <v>3033</v>
      </c>
      <c r="W5" s="22" t="s">
        <v>459</v>
      </c>
      <c r="X5" s="22" t="s">
        <v>702</v>
      </c>
      <c r="Y5" s="22">
        <v>0</v>
      </c>
      <c r="Z5" s="22" t="s">
        <v>81</v>
      </c>
      <c r="AA5" s="22" t="s">
        <v>82</v>
      </c>
      <c r="AB5" s="22" t="s">
        <v>83</v>
      </c>
      <c r="AC5" s="22" t="s">
        <v>84</v>
      </c>
    </row>
    <row r="6" spans="1:30" hidden="1" x14ac:dyDescent="0.25">
      <c r="A6" s="22" t="s">
        <v>457</v>
      </c>
      <c r="B6" s="22" t="s">
        <v>70</v>
      </c>
      <c r="C6" s="22" t="s">
        <v>71</v>
      </c>
      <c r="D6" s="22" t="s">
        <v>162</v>
      </c>
      <c r="E6" s="22" t="s">
        <v>163</v>
      </c>
      <c r="F6" s="22">
        <v>17</v>
      </c>
      <c r="G6" s="22" t="s">
        <v>70</v>
      </c>
      <c r="I6" s="22">
        <v>120</v>
      </c>
      <c r="J6" s="22">
        <v>2</v>
      </c>
      <c r="K6" s="22" t="s">
        <v>164</v>
      </c>
      <c r="L6" s="22" t="s">
        <v>75</v>
      </c>
      <c r="M6" s="22">
        <v>2878661</v>
      </c>
      <c r="N6" s="22">
        <v>0</v>
      </c>
      <c r="O6" s="22">
        <v>1934906</v>
      </c>
      <c r="P6" s="22">
        <v>72</v>
      </c>
      <c r="Q6" s="22" t="s">
        <v>165</v>
      </c>
      <c r="R6" s="22" t="s">
        <v>166</v>
      </c>
      <c r="S6" s="22">
        <v>2</v>
      </c>
      <c r="T6" s="22" t="s">
        <v>457</v>
      </c>
      <c r="U6" s="22" t="s">
        <v>703</v>
      </c>
      <c r="V6" s="22">
        <v>3040</v>
      </c>
      <c r="W6" s="22" t="s">
        <v>131</v>
      </c>
      <c r="X6" s="22" t="s">
        <v>704</v>
      </c>
      <c r="Y6" s="22">
        <v>0</v>
      </c>
      <c r="Z6" s="22" t="s">
        <v>81</v>
      </c>
      <c r="AA6" s="22" t="s">
        <v>82</v>
      </c>
      <c r="AB6" s="22" t="s">
        <v>83</v>
      </c>
      <c r="AC6" s="22" t="s">
        <v>84</v>
      </c>
    </row>
    <row r="7" spans="1:30" hidden="1" x14ac:dyDescent="0.25">
      <c r="A7" s="22" t="s">
        <v>463</v>
      </c>
      <c r="B7" s="22" t="s">
        <v>70</v>
      </c>
      <c r="C7" s="22" t="s">
        <v>71</v>
      </c>
      <c r="D7" s="22" t="s">
        <v>162</v>
      </c>
      <c r="E7" s="22" t="s">
        <v>163</v>
      </c>
      <c r="F7" s="22">
        <v>4</v>
      </c>
      <c r="G7" s="22" t="s">
        <v>70</v>
      </c>
      <c r="I7" s="22">
        <v>375</v>
      </c>
      <c r="J7" s="22">
        <v>1</v>
      </c>
      <c r="K7" s="22" t="s">
        <v>164</v>
      </c>
      <c r="L7" s="22" t="s">
        <v>111</v>
      </c>
      <c r="M7" s="22">
        <v>2498641</v>
      </c>
      <c r="N7" s="22">
        <v>0</v>
      </c>
      <c r="O7" s="22">
        <v>1935428</v>
      </c>
      <c r="P7" s="22">
        <v>72</v>
      </c>
      <c r="Q7" s="22" t="s">
        <v>76</v>
      </c>
      <c r="R7" s="22" t="s">
        <v>201</v>
      </c>
      <c r="S7" s="22">
        <v>2</v>
      </c>
      <c r="T7" s="22" t="s">
        <v>463</v>
      </c>
      <c r="U7" s="22" t="s">
        <v>705</v>
      </c>
      <c r="V7" s="22">
        <v>3339</v>
      </c>
      <c r="W7" s="22" t="s">
        <v>465</v>
      </c>
      <c r="X7" s="22" t="s">
        <v>706</v>
      </c>
      <c r="Y7" s="22">
        <v>0</v>
      </c>
      <c r="Z7" s="22" t="s">
        <v>81</v>
      </c>
      <c r="AA7" s="22" t="s">
        <v>89</v>
      </c>
      <c r="AB7" s="22" t="s">
        <v>117</v>
      </c>
      <c r="AC7" s="22" t="s">
        <v>84</v>
      </c>
    </row>
    <row r="8" spans="1:30" hidden="1" x14ac:dyDescent="0.25">
      <c r="A8" s="22" t="s">
        <v>463</v>
      </c>
      <c r="B8" s="22" t="s">
        <v>70</v>
      </c>
      <c r="C8" s="22" t="s">
        <v>71</v>
      </c>
      <c r="D8" s="22" t="s">
        <v>162</v>
      </c>
      <c r="E8" s="22" t="s">
        <v>163</v>
      </c>
      <c r="F8" s="22">
        <v>17</v>
      </c>
      <c r="G8" s="22" t="s">
        <v>70</v>
      </c>
      <c r="I8" s="22">
        <v>128</v>
      </c>
      <c r="J8" s="22">
        <v>1</v>
      </c>
      <c r="K8" s="22" t="s">
        <v>164</v>
      </c>
      <c r="L8" s="22" t="s">
        <v>124</v>
      </c>
      <c r="M8" s="22">
        <v>6090197</v>
      </c>
      <c r="N8" s="22">
        <v>0</v>
      </c>
      <c r="O8" s="22">
        <v>1935420</v>
      </c>
      <c r="P8" s="22">
        <v>72</v>
      </c>
      <c r="Q8" s="22" t="s">
        <v>76</v>
      </c>
      <c r="R8" s="22" t="s">
        <v>212</v>
      </c>
      <c r="S8" s="22">
        <v>2</v>
      </c>
      <c r="T8" s="22" t="s">
        <v>463</v>
      </c>
      <c r="U8" s="22" t="s">
        <v>707</v>
      </c>
      <c r="V8" s="22">
        <v>3334</v>
      </c>
      <c r="W8" s="22" t="s">
        <v>468</v>
      </c>
      <c r="X8" s="22" t="s">
        <v>708</v>
      </c>
      <c r="Y8" s="22">
        <v>0</v>
      </c>
      <c r="Z8" s="22" t="s">
        <v>81</v>
      </c>
      <c r="AA8" s="22" t="s">
        <v>82</v>
      </c>
      <c r="AB8" s="22" t="s">
        <v>129</v>
      </c>
      <c r="AC8" s="22" t="s">
        <v>84</v>
      </c>
    </row>
    <row r="9" spans="1:30" hidden="1" x14ac:dyDescent="0.25">
      <c r="A9" s="22" t="s">
        <v>470</v>
      </c>
      <c r="B9" s="22" t="s">
        <v>70</v>
      </c>
      <c r="C9" s="22" t="s">
        <v>71</v>
      </c>
      <c r="D9" s="22" t="s">
        <v>162</v>
      </c>
      <c r="E9" s="22" t="s">
        <v>163</v>
      </c>
      <c r="F9" s="22">
        <v>17</v>
      </c>
      <c r="G9" s="22" t="s">
        <v>70</v>
      </c>
      <c r="I9" s="22">
        <v>120</v>
      </c>
      <c r="J9" s="22">
        <v>1</v>
      </c>
      <c r="K9" s="22" t="s">
        <v>164</v>
      </c>
      <c r="L9" s="22" t="s">
        <v>75</v>
      </c>
      <c r="M9" s="22">
        <v>1915545</v>
      </c>
      <c r="N9" s="22">
        <v>0</v>
      </c>
      <c r="O9" s="22">
        <v>1936192</v>
      </c>
      <c r="P9" s="22">
        <v>72</v>
      </c>
      <c r="Q9" s="22" t="s">
        <v>165</v>
      </c>
      <c r="R9" s="22" t="s">
        <v>166</v>
      </c>
      <c r="S9" s="22">
        <v>2</v>
      </c>
      <c r="T9" s="22" t="s">
        <v>471</v>
      </c>
      <c r="U9" s="22" t="s">
        <v>167</v>
      </c>
      <c r="V9" s="22">
        <v>5081</v>
      </c>
      <c r="W9" s="22" t="s">
        <v>79</v>
      </c>
      <c r="X9" s="22" t="s">
        <v>80</v>
      </c>
      <c r="Y9" s="22">
        <v>0</v>
      </c>
      <c r="Z9" s="22" t="s">
        <v>81</v>
      </c>
      <c r="AA9" s="22" t="s">
        <v>82</v>
      </c>
      <c r="AB9" s="22" t="s">
        <v>83</v>
      </c>
      <c r="AC9" s="22" t="s">
        <v>84</v>
      </c>
    </row>
    <row r="10" spans="1:30" hidden="1" x14ac:dyDescent="0.25">
      <c r="A10" s="22" t="s">
        <v>472</v>
      </c>
      <c r="B10" s="22" t="s">
        <v>70</v>
      </c>
      <c r="C10" s="22" t="s">
        <v>71</v>
      </c>
      <c r="D10" s="22" t="s">
        <v>162</v>
      </c>
      <c r="E10" s="22" t="s">
        <v>163</v>
      </c>
      <c r="F10" s="22">
        <v>4</v>
      </c>
      <c r="G10" s="22" t="s">
        <v>70</v>
      </c>
      <c r="I10" s="22">
        <v>319</v>
      </c>
      <c r="J10" s="22">
        <v>2</v>
      </c>
      <c r="K10" s="22" t="s">
        <v>164</v>
      </c>
      <c r="L10" s="22" t="s">
        <v>85</v>
      </c>
      <c r="M10" s="22">
        <v>1970848.77</v>
      </c>
      <c r="N10" s="22">
        <v>0</v>
      </c>
      <c r="O10" s="22">
        <v>1936661</v>
      </c>
      <c r="P10" s="22">
        <v>72</v>
      </c>
      <c r="Q10" s="22" t="s">
        <v>76</v>
      </c>
      <c r="R10" s="22" t="s">
        <v>168</v>
      </c>
      <c r="S10" s="22">
        <v>2</v>
      </c>
      <c r="T10" s="22" t="s">
        <v>473</v>
      </c>
      <c r="U10" s="22" t="s">
        <v>169</v>
      </c>
      <c r="V10" s="22">
        <v>5416</v>
      </c>
      <c r="W10" s="22" t="s">
        <v>170</v>
      </c>
      <c r="X10" s="22" t="s">
        <v>171</v>
      </c>
      <c r="Y10" s="22">
        <v>0</v>
      </c>
      <c r="Z10" s="22" t="s">
        <v>81</v>
      </c>
      <c r="AA10" s="22" t="s">
        <v>89</v>
      </c>
      <c r="AB10" s="22" t="s">
        <v>90</v>
      </c>
      <c r="AC10" s="22" t="s">
        <v>84</v>
      </c>
    </row>
    <row r="11" spans="1:30" hidden="1" x14ac:dyDescent="0.25">
      <c r="A11" s="22" t="s">
        <v>473</v>
      </c>
      <c r="B11" s="22" t="s">
        <v>70</v>
      </c>
      <c r="C11" s="22" t="s">
        <v>71</v>
      </c>
      <c r="D11" s="22" t="s">
        <v>162</v>
      </c>
      <c r="E11" s="22" t="s">
        <v>163</v>
      </c>
      <c r="F11" s="22">
        <v>3</v>
      </c>
      <c r="G11" s="22" t="s">
        <v>70</v>
      </c>
      <c r="I11" s="22">
        <v>60</v>
      </c>
      <c r="J11" s="22">
        <v>4</v>
      </c>
      <c r="K11" s="22" t="s">
        <v>164</v>
      </c>
      <c r="L11" s="22" t="s">
        <v>172</v>
      </c>
      <c r="M11" s="22">
        <v>19810</v>
      </c>
      <c r="N11" s="22">
        <v>0</v>
      </c>
      <c r="O11" s="22">
        <v>1936857</v>
      </c>
      <c r="P11" s="22">
        <v>72</v>
      </c>
      <c r="Q11" s="22" t="s">
        <v>76</v>
      </c>
      <c r="R11" s="22" t="s">
        <v>173</v>
      </c>
      <c r="S11" s="22">
        <v>2</v>
      </c>
      <c r="T11" s="22" t="s">
        <v>474</v>
      </c>
      <c r="U11" s="22" t="s">
        <v>174</v>
      </c>
      <c r="V11" s="22">
        <v>5553</v>
      </c>
      <c r="W11" s="22" t="s">
        <v>175</v>
      </c>
      <c r="X11" s="22" t="s">
        <v>176</v>
      </c>
      <c r="Y11" s="22">
        <v>0</v>
      </c>
      <c r="Z11" s="22" t="s">
        <v>177</v>
      </c>
      <c r="AA11" s="22" t="s">
        <v>178</v>
      </c>
      <c r="AB11" s="22" t="s">
        <v>179</v>
      </c>
      <c r="AC11" s="22" t="s">
        <v>84</v>
      </c>
    </row>
    <row r="12" spans="1:30" hidden="1" x14ac:dyDescent="0.25">
      <c r="A12" s="22" t="s">
        <v>473</v>
      </c>
      <c r="B12" s="22" t="s">
        <v>70</v>
      </c>
      <c r="C12" s="22" t="s">
        <v>71</v>
      </c>
      <c r="D12" s="22" t="s">
        <v>162</v>
      </c>
      <c r="E12" s="22" t="s">
        <v>163</v>
      </c>
      <c r="F12" s="22">
        <v>3</v>
      </c>
      <c r="G12" s="22" t="s">
        <v>70</v>
      </c>
      <c r="I12" s="22">
        <v>60</v>
      </c>
      <c r="J12" s="22">
        <v>5</v>
      </c>
      <c r="K12" s="22" t="s">
        <v>164</v>
      </c>
      <c r="L12" s="22" t="s">
        <v>172</v>
      </c>
      <c r="M12" s="22">
        <v>19810</v>
      </c>
      <c r="N12" s="22">
        <v>0</v>
      </c>
      <c r="O12" s="22">
        <v>1936858</v>
      </c>
      <c r="P12" s="22">
        <v>72</v>
      </c>
      <c r="Q12" s="22" t="s">
        <v>76</v>
      </c>
      <c r="R12" s="22" t="s">
        <v>173</v>
      </c>
      <c r="S12" s="22">
        <v>2</v>
      </c>
      <c r="T12" s="22" t="s">
        <v>474</v>
      </c>
      <c r="U12" s="22" t="s">
        <v>180</v>
      </c>
      <c r="V12" s="22">
        <v>5554</v>
      </c>
      <c r="W12" s="22" t="s">
        <v>175</v>
      </c>
      <c r="X12" s="22" t="s">
        <v>176</v>
      </c>
      <c r="Y12" s="22">
        <v>0</v>
      </c>
      <c r="Z12" s="22" t="s">
        <v>177</v>
      </c>
      <c r="AA12" s="22" t="s">
        <v>178</v>
      </c>
      <c r="AB12" s="22" t="s">
        <v>179</v>
      </c>
      <c r="AC12" s="22" t="s">
        <v>84</v>
      </c>
    </row>
    <row r="13" spans="1:30" hidden="1" x14ac:dyDescent="0.25">
      <c r="A13" s="22" t="s">
        <v>473</v>
      </c>
      <c r="B13" s="22" t="s">
        <v>70</v>
      </c>
      <c r="C13" s="22" t="s">
        <v>71</v>
      </c>
      <c r="D13" s="22" t="s">
        <v>162</v>
      </c>
      <c r="E13" s="22" t="s">
        <v>163</v>
      </c>
      <c r="F13" s="22">
        <v>3</v>
      </c>
      <c r="G13" s="22" t="s">
        <v>70</v>
      </c>
      <c r="I13" s="22">
        <v>60</v>
      </c>
      <c r="J13" s="22">
        <v>6</v>
      </c>
      <c r="K13" s="22" t="s">
        <v>164</v>
      </c>
      <c r="L13" s="22" t="s">
        <v>172</v>
      </c>
      <c r="M13" s="22">
        <v>19810</v>
      </c>
      <c r="N13" s="22">
        <v>0</v>
      </c>
      <c r="O13" s="22">
        <v>1936859</v>
      </c>
      <c r="P13" s="22">
        <v>72</v>
      </c>
      <c r="Q13" s="22" t="s">
        <v>76</v>
      </c>
      <c r="R13" s="22" t="s">
        <v>173</v>
      </c>
      <c r="S13" s="22">
        <v>2</v>
      </c>
      <c r="T13" s="22" t="s">
        <v>474</v>
      </c>
      <c r="U13" s="22" t="s">
        <v>181</v>
      </c>
      <c r="V13" s="22">
        <v>5555</v>
      </c>
      <c r="W13" s="22" t="s">
        <v>175</v>
      </c>
      <c r="X13" s="22" t="s">
        <v>176</v>
      </c>
      <c r="Y13" s="22">
        <v>0</v>
      </c>
      <c r="Z13" s="22" t="s">
        <v>177</v>
      </c>
      <c r="AA13" s="22" t="s">
        <v>178</v>
      </c>
      <c r="AB13" s="22" t="s">
        <v>179</v>
      </c>
      <c r="AC13" s="22" t="s">
        <v>84</v>
      </c>
    </row>
    <row r="14" spans="1:30" hidden="1" x14ac:dyDescent="0.25">
      <c r="A14" s="22" t="s">
        <v>473</v>
      </c>
      <c r="B14" s="22" t="s">
        <v>70</v>
      </c>
      <c r="C14" s="22" t="s">
        <v>71</v>
      </c>
      <c r="D14" s="22" t="s">
        <v>162</v>
      </c>
      <c r="E14" s="22" t="s">
        <v>163</v>
      </c>
      <c r="F14" s="22">
        <v>3</v>
      </c>
      <c r="G14" s="22" t="s">
        <v>70</v>
      </c>
      <c r="I14" s="22">
        <v>60</v>
      </c>
      <c r="J14" s="22">
        <v>13</v>
      </c>
      <c r="K14" s="22" t="s">
        <v>164</v>
      </c>
      <c r="L14" s="22" t="s">
        <v>172</v>
      </c>
      <c r="M14" s="22">
        <v>107023</v>
      </c>
      <c r="N14" s="22">
        <v>0</v>
      </c>
      <c r="O14" s="22">
        <v>1936866</v>
      </c>
      <c r="P14" s="22">
        <v>72</v>
      </c>
      <c r="Q14" s="22" t="s">
        <v>76</v>
      </c>
      <c r="R14" s="22" t="s">
        <v>173</v>
      </c>
      <c r="S14" s="22">
        <v>2</v>
      </c>
      <c r="T14" s="22" t="s">
        <v>474</v>
      </c>
      <c r="U14" s="22" t="s">
        <v>182</v>
      </c>
      <c r="V14" s="22">
        <v>5562</v>
      </c>
      <c r="W14" s="22" t="s">
        <v>183</v>
      </c>
      <c r="X14" s="22" t="s">
        <v>184</v>
      </c>
      <c r="Y14" s="22">
        <v>0</v>
      </c>
      <c r="Z14" s="22" t="s">
        <v>177</v>
      </c>
      <c r="AA14" s="22" t="s">
        <v>178</v>
      </c>
      <c r="AB14" s="22" t="s">
        <v>179</v>
      </c>
      <c r="AC14" s="22" t="s">
        <v>84</v>
      </c>
    </row>
    <row r="15" spans="1:30" hidden="1" x14ac:dyDescent="0.25">
      <c r="A15" s="22" t="s">
        <v>473</v>
      </c>
      <c r="B15" s="22" t="s">
        <v>70</v>
      </c>
      <c r="C15" s="22" t="s">
        <v>71</v>
      </c>
      <c r="D15" s="22" t="s">
        <v>162</v>
      </c>
      <c r="E15" s="22" t="s">
        <v>163</v>
      </c>
      <c r="F15" s="22">
        <v>3</v>
      </c>
      <c r="G15" s="22" t="s">
        <v>70</v>
      </c>
      <c r="I15" s="22">
        <v>60</v>
      </c>
      <c r="J15" s="22">
        <v>14</v>
      </c>
      <c r="K15" s="22" t="s">
        <v>164</v>
      </c>
      <c r="L15" s="22" t="s">
        <v>172</v>
      </c>
      <c r="M15" s="22">
        <v>107023</v>
      </c>
      <c r="N15" s="22">
        <v>0</v>
      </c>
      <c r="O15" s="22">
        <v>1936869</v>
      </c>
      <c r="P15" s="22">
        <v>72</v>
      </c>
      <c r="Q15" s="22" t="s">
        <v>76</v>
      </c>
      <c r="R15" s="22" t="s">
        <v>173</v>
      </c>
      <c r="S15" s="22">
        <v>2</v>
      </c>
      <c r="T15" s="22" t="s">
        <v>474</v>
      </c>
      <c r="U15" s="22" t="s">
        <v>185</v>
      </c>
      <c r="V15" s="22">
        <v>5565</v>
      </c>
      <c r="W15" s="22" t="s">
        <v>183</v>
      </c>
      <c r="X15" s="22" t="s">
        <v>184</v>
      </c>
      <c r="Y15" s="22">
        <v>0</v>
      </c>
      <c r="Z15" s="22" t="s">
        <v>177</v>
      </c>
      <c r="AA15" s="22" t="s">
        <v>178</v>
      </c>
      <c r="AB15" s="22" t="s">
        <v>179</v>
      </c>
      <c r="AC15" s="22" t="s">
        <v>84</v>
      </c>
    </row>
    <row r="16" spans="1:30" hidden="1" x14ac:dyDescent="0.25">
      <c r="A16" s="22" t="s">
        <v>473</v>
      </c>
      <c r="B16" s="22" t="s">
        <v>70</v>
      </c>
      <c r="C16" s="22" t="s">
        <v>71</v>
      </c>
      <c r="D16" s="22" t="s">
        <v>162</v>
      </c>
      <c r="E16" s="22" t="s">
        <v>163</v>
      </c>
      <c r="F16" s="22">
        <v>3</v>
      </c>
      <c r="G16" s="22" t="s">
        <v>70</v>
      </c>
      <c r="I16" s="22">
        <v>60</v>
      </c>
      <c r="J16" s="22">
        <v>15</v>
      </c>
      <c r="K16" s="22" t="s">
        <v>164</v>
      </c>
      <c r="L16" s="22" t="s">
        <v>172</v>
      </c>
      <c r="M16" s="22">
        <v>107023</v>
      </c>
      <c r="N16" s="22">
        <v>0</v>
      </c>
      <c r="O16" s="22">
        <v>1936870</v>
      </c>
      <c r="P16" s="22">
        <v>72</v>
      </c>
      <c r="Q16" s="22" t="s">
        <v>76</v>
      </c>
      <c r="R16" s="22" t="s">
        <v>173</v>
      </c>
      <c r="S16" s="22">
        <v>2</v>
      </c>
      <c r="T16" s="22" t="s">
        <v>474</v>
      </c>
      <c r="U16" s="22" t="s">
        <v>186</v>
      </c>
      <c r="V16" s="22">
        <v>5566</v>
      </c>
      <c r="W16" s="22" t="s">
        <v>183</v>
      </c>
      <c r="X16" s="22" t="s">
        <v>184</v>
      </c>
      <c r="Y16" s="22">
        <v>0</v>
      </c>
      <c r="Z16" s="22" t="s">
        <v>177</v>
      </c>
      <c r="AA16" s="22" t="s">
        <v>178</v>
      </c>
      <c r="AB16" s="22" t="s">
        <v>179</v>
      </c>
      <c r="AC16" s="22" t="s">
        <v>84</v>
      </c>
    </row>
    <row r="17" spans="1:29" hidden="1" x14ac:dyDescent="0.25">
      <c r="A17" s="22" t="s">
        <v>474</v>
      </c>
      <c r="B17" s="22" t="s">
        <v>70</v>
      </c>
      <c r="C17" s="22" t="s">
        <v>71</v>
      </c>
      <c r="D17" s="22" t="s">
        <v>162</v>
      </c>
      <c r="E17" s="22" t="s">
        <v>163</v>
      </c>
      <c r="F17" s="22">
        <v>4</v>
      </c>
      <c r="G17" s="22" t="s">
        <v>70</v>
      </c>
      <c r="I17" s="22">
        <v>319</v>
      </c>
      <c r="J17" s="22">
        <v>7</v>
      </c>
      <c r="K17" s="22" t="s">
        <v>164</v>
      </c>
      <c r="L17" s="22" t="s">
        <v>85</v>
      </c>
      <c r="M17" s="22">
        <v>1301702</v>
      </c>
      <c r="N17" s="22">
        <v>0</v>
      </c>
      <c r="O17" s="22">
        <v>1937842</v>
      </c>
      <c r="P17" s="22">
        <v>72</v>
      </c>
      <c r="Q17" s="22" t="s">
        <v>76</v>
      </c>
      <c r="R17" s="22" t="s">
        <v>168</v>
      </c>
      <c r="S17" s="22">
        <v>2</v>
      </c>
      <c r="T17" s="22" t="s">
        <v>474</v>
      </c>
      <c r="U17" s="22" t="s">
        <v>187</v>
      </c>
      <c r="V17" s="22">
        <v>6443</v>
      </c>
      <c r="W17" s="22" t="s">
        <v>92</v>
      </c>
      <c r="X17" s="22" t="s">
        <v>188</v>
      </c>
      <c r="Y17" s="22">
        <v>0</v>
      </c>
      <c r="Z17" s="22" t="s">
        <v>81</v>
      </c>
      <c r="AA17" s="22" t="s">
        <v>89</v>
      </c>
      <c r="AB17" s="22" t="s">
        <v>90</v>
      </c>
      <c r="AC17" s="22" t="s">
        <v>84</v>
      </c>
    </row>
    <row r="18" spans="1:29" hidden="1" x14ac:dyDescent="0.25">
      <c r="A18" s="22" t="s">
        <v>474</v>
      </c>
      <c r="B18" s="22" t="s">
        <v>70</v>
      </c>
      <c r="C18" s="22" t="s">
        <v>71</v>
      </c>
      <c r="D18" s="22" t="s">
        <v>162</v>
      </c>
      <c r="E18" s="22" t="s">
        <v>163</v>
      </c>
      <c r="F18" s="22">
        <v>4</v>
      </c>
      <c r="G18" s="22" t="s">
        <v>70</v>
      </c>
      <c r="I18" s="22">
        <v>319</v>
      </c>
      <c r="J18" s="22">
        <v>8</v>
      </c>
      <c r="K18" s="22" t="s">
        <v>164</v>
      </c>
      <c r="L18" s="22" t="s">
        <v>85</v>
      </c>
      <c r="M18" s="22">
        <v>90680</v>
      </c>
      <c r="N18" s="22">
        <v>0</v>
      </c>
      <c r="O18" s="22">
        <v>1937843</v>
      </c>
      <c r="P18" s="22">
        <v>72</v>
      </c>
      <c r="Q18" s="22" t="s">
        <v>76</v>
      </c>
      <c r="R18" s="22" t="s">
        <v>168</v>
      </c>
      <c r="S18" s="22">
        <v>2</v>
      </c>
      <c r="T18" s="22" t="s">
        <v>474</v>
      </c>
      <c r="U18" s="22" t="s">
        <v>189</v>
      </c>
      <c r="V18" s="22">
        <v>6444</v>
      </c>
      <c r="W18" s="22" t="s">
        <v>190</v>
      </c>
      <c r="X18" s="22" t="s">
        <v>188</v>
      </c>
      <c r="Y18" s="22">
        <v>0</v>
      </c>
      <c r="Z18" s="22" t="s">
        <v>81</v>
      </c>
      <c r="AA18" s="22" t="s">
        <v>89</v>
      </c>
      <c r="AB18" s="22" t="s">
        <v>90</v>
      </c>
      <c r="AC18" s="22" t="s">
        <v>84</v>
      </c>
    </row>
    <row r="19" spans="1:29" hidden="1" x14ac:dyDescent="0.25">
      <c r="A19" s="22" t="s">
        <v>474</v>
      </c>
      <c r="B19" s="22" t="s">
        <v>70</v>
      </c>
      <c r="C19" s="22" t="s">
        <v>71</v>
      </c>
      <c r="D19" s="22" t="s">
        <v>162</v>
      </c>
      <c r="E19" s="22" t="s">
        <v>163</v>
      </c>
      <c r="F19" s="22">
        <v>17</v>
      </c>
      <c r="G19" s="22" t="s">
        <v>70</v>
      </c>
      <c r="I19" s="22">
        <v>120</v>
      </c>
      <c r="J19" s="22">
        <v>1</v>
      </c>
      <c r="K19" s="22" t="s">
        <v>164</v>
      </c>
      <c r="L19" s="22" t="s">
        <v>75</v>
      </c>
      <c r="M19" s="22">
        <v>170383</v>
      </c>
      <c r="N19" s="22">
        <v>0</v>
      </c>
      <c r="O19" s="22">
        <v>1937848</v>
      </c>
      <c r="P19" s="22">
        <v>72</v>
      </c>
      <c r="Q19" s="22" t="s">
        <v>165</v>
      </c>
      <c r="R19" s="22" t="s">
        <v>166</v>
      </c>
      <c r="S19" s="22">
        <v>2</v>
      </c>
      <c r="T19" s="22" t="s">
        <v>474</v>
      </c>
      <c r="U19" s="22" t="s">
        <v>191</v>
      </c>
      <c r="V19" s="22">
        <v>6449</v>
      </c>
      <c r="W19" s="22" t="s">
        <v>97</v>
      </c>
      <c r="X19" s="22" t="s">
        <v>192</v>
      </c>
      <c r="Y19" s="22">
        <v>0</v>
      </c>
      <c r="Z19" s="22" t="s">
        <v>81</v>
      </c>
      <c r="AA19" s="22" t="s">
        <v>82</v>
      </c>
      <c r="AB19" s="22" t="s">
        <v>83</v>
      </c>
      <c r="AC19" s="22" t="s">
        <v>84</v>
      </c>
    </row>
    <row r="20" spans="1:29" hidden="1" x14ac:dyDescent="0.25">
      <c r="A20" s="22" t="s">
        <v>475</v>
      </c>
      <c r="B20" s="22" t="s">
        <v>70</v>
      </c>
      <c r="C20" s="22" t="s">
        <v>71</v>
      </c>
      <c r="D20" s="22" t="s">
        <v>162</v>
      </c>
      <c r="E20" s="22" t="s">
        <v>163</v>
      </c>
      <c r="F20" s="22">
        <v>17</v>
      </c>
      <c r="G20" s="22" t="s">
        <v>70</v>
      </c>
      <c r="I20" s="22">
        <v>120</v>
      </c>
      <c r="J20" s="22">
        <v>1</v>
      </c>
      <c r="K20" s="22" t="s">
        <v>164</v>
      </c>
      <c r="L20" s="22" t="s">
        <v>75</v>
      </c>
      <c r="M20" s="22">
        <v>909684</v>
      </c>
      <c r="N20" s="22">
        <v>0</v>
      </c>
      <c r="O20" s="22">
        <v>1938128</v>
      </c>
      <c r="P20" s="22">
        <v>72</v>
      </c>
      <c r="Q20" s="22" t="s">
        <v>165</v>
      </c>
      <c r="R20" s="22" t="s">
        <v>166</v>
      </c>
      <c r="S20" s="22">
        <v>2</v>
      </c>
      <c r="T20" s="22" t="s">
        <v>476</v>
      </c>
      <c r="U20" s="22" t="s">
        <v>193</v>
      </c>
      <c r="V20" s="22">
        <v>6749</v>
      </c>
      <c r="W20" s="22" t="s">
        <v>100</v>
      </c>
      <c r="X20" s="22" t="s">
        <v>194</v>
      </c>
      <c r="Y20" s="22">
        <v>0</v>
      </c>
      <c r="Z20" s="22" t="s">
        <v>81</v>
      </c>
      <c r="AA20" s="22" t="s">
        <v>82</v>
      </c>
      <c r="AB20" s="22" t="s">
        <v>83</v>
      </c>
      <c r="AC20" s="22" t="s">
        <v>84</v>
      </c>
    </row>
    <row r="21" spans="1:29" hidden="1" x14ac:dyDescent="0.25">
      <c r="A21" s="22" t="s">
        <v>475</v>
      </c>
      <c r="B21" s="22" t="s">
        <v>70</v>
      </c>
      <c r="C21" s="22" t="s">
        <v>71</v>
      </c>
      <c r="D21" s="22" t="s">
        <v>162</v>
      </c>
      <c r="E21" s="22" t="s">
        <v>163</v>
      </c>
      <c r="F21" s="22">
        <v>17</v>
      </c>
      <c r="G21" s="22" t="s">
        <v>70</v>
      </c>
      <c r="I21" s="22">
        <v>120</v>
      </c>
      <c r="J21" s="22">
        <v>2</v>
      </c>
      <c r="K21" s="22" t="s">
        <v>164</v>
      </c>
      <c r="L21" s="22" t="s">
        <v>75</v>
      </c>
      <c r="M21" s="22">
        <v>3318484</v>
      </c>
      <c r="N21" s="22">
        <v>0</v>
      </c>
      <c r="O21" s="22">
        <v>1938146</v>
      </c>
      <c r="P21" s="22">
        <v>72</v>
      </c>
      <c r="Q21" s="22" t="s">
        <v>165</v>
      </c>
      <c r="R21" s="22" t="s">
        <v>166</v>
      </c>
      <c r="S21" s="22">
        <v>2</v>
      </c>
      <c r="T21" s="22" t="s">
        <v>476</v>
      </c>
      <c r="U21" s="22" t="s">
        <v>195</v>
      </c>
      <c r="V21" s="22">
        <v>6766</v>
      </c>
      <c r="W21" s="22" t="s">
        <v>196</v>
      </c>
      <c r="X21" s="22" t="s">
        <v>197</v>
      </c>
      <c r="Y21" s="22">
        <v>0</v>
      </c>
      <c r="Z21" s="22" t="s">
        <v>81</v>
      </c>
      <c r="AA21" s="22" t="s">
        <v>82</v>
      </c>
      <c r="AB21" s="22" t="s">
        <v>83</v>
      </c>
      <c r="AC21" s="22" t="s">
        <v>84</v>
      </c>
    </row>
    <row r="22" spans="1:29" hidden="1" x14ac:dyDescent="0.25">
      <c r="A22" s="22" t="s">
        <v>476</v>
      </c>
      <c r="B22" s="22" t="s">
        <v>70</v>
      </c>
      <c r="C22" s="22" t="s">
        <v>71</v>
      </c>
      <c r="D22" s="22" t="s">
        <v>162</v>
      </c>
      <c r="E22" s="22" t="s">
        <v>163</v>
      </c>
      <c r="F22" s="22">
        <v>17</v>
      </c>
      <c r="G22" s="22" t="s">
        <v>70</v>
      </c>
      <c r="I22" s="22">
        <v>120</v>
      </c>
      <c r="J22" s="22">
        <v>1</v>
      </c>
      <c r="K22" s="22" t="s">
        <v>164</v>
      </c>
      <c r="L22" s="22" t="s">
        <v>75</v>
      </c>
      <c r="M22" s="22">
        <v>215762</v>
      </c>
      <c r="N22" s="22">
        <v>0</v>
      </c>
      <c r="O22" s="22">
        <v>1938389</v>
      </c>
      <c r="P22" s="22">
        <v>72</v>
      </c>
      <c r="Q22" s="22" t="s">
        <v>165</v>
      </c>
      <c r="R22" s="22" t="s">
        <v>166</v>
      </c>
      <c r="S22" s="22">
        <v>2</v>
      </c>
      <c r="T22" s="22" t="s">
        <v>476</v>
      </c>
      <c r="U22" s="22" t="s">
        <v>198</v>
      </c>
      <c r="V22" s="22">
        <v>7009</v>
      </c>
      <c r="W22" s="22" t="s">
        <v>199</v>
      </c>
      <c r="X22" s="22" t="s">
        <v>200</v>
      </c>
      <c r="Y22" s="22">
        <v>0</v>
      </c>
      <c r="Z22" s="22" t="s">
        <v>81</v>
      </c>
      <c r="AA22" s="22" t="s">
        <v>82</v>
      </c>
      <c r="AB22" s="22" t="s">
        <v>83</v>
      </c>
      <c r="AC22" s="22" t="s">
        <v>84</v>
      </c>
    </row>
    <row r="23" spans="1:29" hidden="1" x14ac:dyDescent="0.25">
      <c r="A23" s="22" t="s">
        <v>477</v>
      </c>
      <c r="B23" s="22" t="s">
        <v>70</v>
      </c>
      <c r="C23" s="22" t="s">
        <v>71</v>
      </c>
      <c r="D23" s="22" t="s">
        <v>162</v>
      </c>
      <c r="E23" s="22" t="s">
        <v>163</v>
      </c>
      <c r="F23" s="22">
        <v>4</v>
      </c>
      <c r="G23" s="22" t="s">
        <v>70</v>
      </c>
      <c r="I23" s="22">
        <v>375</v>
      </c>
      <c r="J23" s="22">
        <v>4</v>
      </c>
      <c r="K23" s="22" t="s">
        <v>164</v>
      </c>
      <c r="L23" s="22" t="s">
        <v>111</v>
      </c>
      <c r="M23" s="22">
        <v>2498640</v>
      </c>
      <c r="N23" s="22">
        <v>0</v>
      </c>
      <c r="O23" s="22">
        <v>1940262</v>
      </c>
      <c r="P23" s="22">
        <v>72</v>
      </c>
      <c r="Q23" s="22" t="s">
        <v>76</v>
      </c>
      <c r="R23" s="22" t="s">
        <v>201</v>
      </c>
      <c r="S23" s="22">
        <v>2</v>
      </c>
      <c r="T23" s="22" t="s">
        <v>478</v>
      </c>
      <c r="U23" s="22" t="s">
        <v>202</v>
      </c>
      <c r="V23" s="22">
        <v>8471</v>
      </c>
      <c r="W23" s="22" t="s">
        <v>203</v>
      </c>
      <c r="X23" s="22" t="s">
        <v>204</v>
      </c>
      <c r="Y23" s="22">
        <v>0</v>
      </c>
      <c r="Z23" s="22" t="s">
        <v>81</v>
      </c>
      <c r="AA23" s="22" t="s">
        <v>89</v>
      </c>
      <c r="AB23" s="22" t="s">
        <v>117</v>
      </c>
      <c r="AC23" s="22" t="s">
        <v>84</v>
      </c>
    </row>
    <row r="24" spans="1:29" hidden="1" x14ac:dyDescent="0.25">
      <c r="A24" s="22" t="s">
        <v>477</v>
      </c>
      <c r="B24" s="22" t="s">
        <v>70</v>
      </c>
      <c r="C24" s="22" t="s">
        <v>71</v>
      </c>
      <c r="D24" s="22" t="s">
        <v>162</v>
      </c>
      <c r="E24" s="22" t="s">
        <v>163</v>
      </c>
      <c r="F24" s="22">
        <v>17</v>
      </c>
      <c r="G24" s="22" t="s">
        <v>70</v>
      </c>
      <c r="I24" s="22">
        <v>120</v>
      </c>
      <c r="J24" s="22">
        <v>1</v>
      </c>
      <c r="K24" s="22" t="s">
        <v>164</v>
      </c>
      <c r="L24" s="22" t="s">
        <v>75</v>
      </c>
      <c r="M24" s="22">
        <v>7819002</v>
      </c>
      <c r="N24" s="22">
        <v>0</v>
      </c>
      <c r="O24" s="22">
        <v>1940252</v>
      </c>
      <c r="P24" s="22">
        <v>72</v>
      </c>
      <c r="Q24" s="22" t="s">
        <v>165</v>
      </c>
      <c r="R24" s="22" t="s">
        <v>166</v>
      </c>
      <c r="S24" s="22">
        <v>2</v>
      </c>
      <c r="T24" s="22" t="s">
        <v>478</v>
      </c>
      <c r="U24" s="22" t="s">
        <v>205</v>
      </c>
      <c r="V24" s="22">
        <v>8461</v>
      </c>
      <c r="W24" s="22" t="s">
        <v>206</v>
      </c>
      <c r="X24" s="22" t="s">
        <v>207</v>
      </c>
      <c r="Y24" s="22">
        <v>0</v>
      </c>
      <c r="Z24" s="22" t="s">
        <v>81</v>
      </c>
      <c r="AA24" s="22" t="s">
        <v>82</v>
      </c>
      <c r="AB24" s="22" t="s">
        <v>83</v>
      </c>
      <c r="AC24" s="22" t="s">
        <v>84</v>
      </c>
    </row>
    <row r="25" spans="1:29" hidden="1" x14ac:dyDescent="0.25">
      <c r="A25" s="22" t="s">
        <v>477</v>
      </c>
      <c r="B25" s="22" t="s">
        <v>70</v>
      </c>
      <c r="C25" s="22" t="s">
        <v>71</v>
      </c>
      <c r="D25" s="22" t="s">
        <v>162</v>
      </c>
      <c r="E25" s="22" t="s">
        <v>163</v>
      </c>
      <c r="F25" s="22">
        <v>17</v>
      </c>
      <c r="G25" s="22" t="s">
        <v>70</v>
      </c>
      <c r="I25" s="22">
        <v>120</v>
      </c>
      <c r="J25" s="22">
        <v>2</v>
      </c>
      <c r="K25" s="22" t="s">
        <v>164</v>
      </c>
      <c r="L25" s="22" t="s">
        <v>75</v>
      </c>
      <c r="M25" s="22">
        <v>3480774</v>
      </c>
      <c r="N25" s="22">
        <v>0</v>
      </c>
      <c r="O25" s="22">
        <v>1940257</v>
      </c>
      <c r="P25" s="22">
        <v>72</v>
      </c>
      <c r="Q25" s="22" t="s">
        <v>165</v>
      </c>
      <c r="R25" s="22" t="s">
        <v>166</v>
      </c>
      <c r="S25" s="22">
        <v>2</v>
      </c>
      <c r="T25" s="22" t="s">
        <v>478</v>
      </c>
      <c r="U25" s="22" t="s">
        <v>208</v>
      </c>
      <c r="V25" s="22">
        <v>8466</v>
      </c>
      <c r="W25" s="22" t="s">
        <v>131</v>
      </c>
      <c r="X25" s="22" t="s">
        <v>209</v>
      </c>
      <c r="Y25" s="22">
        <v>0</v>
      </c>
      <c r="Z25" s="22" t="s">
        <v>81</v>
      </c>
      <c r="AA25" s="22" t="s">
        <v>82</v>
      </c>
      <c r="AB25" s="22" t="s">
        <v>83</v>
      </c>
      <c r="AC25" s="22" t="s">
        <v>84</v>
      </c>
    </row>
    <row r="26" spans="1:29" hidden="1" x14ac:dyDescent="0.25">
      <c r="A26" s="22" t="s">
        <v>477</v>
      </c>
      <c r="B26" s="22" t="s">
        <v>70</v>
      </c>
      <c r="C26" s="22" t="s">
        <v>71</v>
      </c>
      <c r="D26" s="22" t="s">
        <v>162</v>
      </c>
      <c r="E26" s="22" t="s">
        <v>163</v>
      </c>
      <c r="F26" s="22">
        <v>17</v>
      </c>
      <c r="G26" s="22" t="s">
        <v>70</v>
      </c>
      <c r="I26" s="22">
        <v>120</v>
      </c>
      <c r="J26" s="22">
        <v>3</v>
      </c>
      <c r="K26" s="22" t="s">
        <v>164</v>
      </c>
      <c r="L26" s="22" t="s">
        <v>75</v>
      </c>
      <c r="M26" s="22">
        <v>24839</v>
      </c>
      <c r="N26" s="22">
        <v>0</v>
      </c>
      <c r="O26" s="22">
        <v>1940267</v>
      </c>
      <c r="P26" s="22">
        <v>72</v>
      </c>
      <c r="Q26" s="22" t="s">
        <v>165</v>
      </c>
      <c r="R26" s="22" t="s">
        <v>166</v>
      </c>
      <c r="S26" s="22">
        <v>2</v>
      </c>
      <c r="T26" s="22" t="s">
        <v>478</v>
      </c>
      <c r="U26" s="22" t="s">
        <v>210</v>
      </c>
      <c r="V26" s="22">
        <v>8476</v>
      </c>
      <c r="W26" s="22" t="s">
        <v>122</v>
      </c>
      <c r="X26" s="22" t="s">
        <v>211</v>
      </c>
      <c r="Y26" s="22">
        <v>0</v>
      </c>
      <c r="Z26" s="22" t="s">
        <v>81</v>
      </c>
      <c r="AA26" s="22" t="s">
        <v>82</v>
      </c>
      <c r="AB26" s="22" t="s">
        <v>83</v>
      </c>
      <c r="AC26" s="22" t="s">
        <v>84</v>
      </c>
    </row>
    <row r="27" spans="1:29" hidden="1" x14ac:dyDescent="0.25">
      <c r="A27" s="22" t="s">
        <v>477</v>
      </c>
      <c r="B27" s="22" t="s">
        <v>70</v>
      </c>
      <c r="C27" s="22" t="s">
        <v>71</v>
      </c>
      <c r="D27" s="22" t="s">
        <v>162</v>
      </c>
      <c r="E27" s="22" t="s">
        <v>163</v>
      </c>
      <c r="F27" s="22">
        <v>17</v>
      </c>
      <c r="G27" s="22" t="s">
        <v>70</v>
      </c>
      <c r="I27" s="22">
        <v>128</v>
      </c>
      <c r="J27" s="22">
        <v>5</v>
      </c>
      <c r="K27" s="22" t="s">
        <v>164</v>
      </c>
      <c r="L27" s="22" t="s">
        <v>124</v>
      </c>
      <c r="M27" s="22">
        <v>6090197</v>
      </c>
      <c r="N27" s="22">
        <v>0</v>
      </c>
      <c r="O27" s="22">
        <v>1940272</v>
      </c>
      <c r="P27" s="22">
        <v>72</v>
      </c>
      <c r="Q27" s="22" t="s">
        <v>76</v>
      </c>
      <c r="R27" s="22" t="s">
        <v>212</v>
      </c>
      <c r="S27" s="22">
        <v>2</v>
      </c>
      <c r="T27" s="22" t="s">
        <v>478</v>
      </c>
      <c r="U27" s="22" t="s">
        <v>213</v>
      </c>
      <c r="V27" s="22">
        <v>8481</v>
      </c>
      <c r="W27" s="22" t="s">
        <v>127</v>
      </c>
      <c r="X27" s="22" t="s">
        <v>214</v>
      </c>
      <c r="Y27" s="22">
        <v>0</v>
      </c>
      <c r="Z27" s="22" t="s">
        <v>81</v>
      </c>
      <c r="AA27" s="22" t="s">
        <v>82</v>
      </c>
      <c r="AB27" s="22" t="s">
        <v>129</v>
      </c>
      <c r="AC27" s="22" t="s">
        <v>84</v>
      </c>
    </row>
    <row r="28" spans="1:29" hidden="1" x14ac:dyDescent="0.25">
      <c r="A28" s="22" t="s">
        <v>479</v>
      </c>
      <c r="B28" s="22" t="s">
        <v>70</v>
      </c>
      <c r="C28" s="22" t="s">
        <v>71</v>
      </c>
      <c r="D28" s="22" t="s">
        <v>162</v>
      </c>
      <c r="E28" s="22" t="s">
        <v>163</v>
      </c>
      <c r="F28" s="22">
        <v>17</v>
      </c>
      <c r="G28" s="22" t="s">
        <v>70</v>
      </c>
      <c r="I28" s="22">
        <v>120</v>
      </c>
      <c r="J28" s="22">
        <v>1</v>
      </c>
      <c r="K28" s="22" t="s">
        <v>164</v>
      </c>
      <c r="L28" s="22" t="s">
        <v>75</v>
      </c>
      <c r="M28" s="22">
        <v>675282</v>
      </c>
      <c r="N28" s="22">
        <v>0</v>
      </c>
      <c r="O28" s="22">
        <v>1940703</v>
      </c>
      <c r="P28" s="22">
        <v>72</v>
      </c>
      <c r="Q28" s="22" t="s">
        <v>165</v>
      </c>
      <c r="R28" s="22" t="s">
        <v>166</v>
      </c>
      <c r="S28" s="22">
        <v>2</v>
      </c>
      <c r="T28" s="22" t="s">
        <v>479</v>
      </c>
      <c r="U28" s="22" t="s">
        <v>215</v>
      </c>
      <c r="V28" s="22">
        <v>8780</v>
      </c>
      <c r="W28" s="22" t="s">
        <v>134</v>
      </c>
      <c r="X28" s="22" t="s">
        <v>216</v>
      </c>
      <c r="Y28" s="22">
        <v>0</v>
      </c>
      <c r="Z28" s="22" t="s">
        <v>81</v>
      </c>
      <c r="AA28" s="22" t="s">
        <v>82</v>
      </c>
      <c r="AB28" s="22" t="s">
        <v>83</v>
      </c>
      <c r="AC28" s="22" t="s">
        <v>84</v>
      </c>
    </row>
    <row r="29" spans="1:29" hidden="1" x14ac:dyDescent="0.25">
      <c r="A29" s="22" t="s">
        <v>480</v>
      </c>
      <c r="B29" s="22" t="s">
        <v>70</v>
      </c>
      <c r="C29" s="22" t="s">
        <v>71</v>
      </c>
      <c r="D29" s="22" t="s">
        <v>162</v>
      </c>
      <c r="E29" s="22" t="s">
        <v>163</v>
      </c>
      <c r="F29" s="22">
        <v>17</v>
      </c>
      <c r="G29" s="22" t="s">
        <v>70</v>
      </c>
      <c r="I29" s="22">
        <v>120</v>
      </c>
      <c r="J29" s="22">
        <v>1</v>
      </c>
      <c r="K29" s="22" t="s">
        <v>164</v>
      </c>
      <c r="L29" s="22" t="s">
        <v>75</v>
      </c>
      <c r="M29" s="22">
        <v>979095</v>
      </c>
      <c r="N29" s="22">
        <v>0</v>
      </c>
      <c r="O29" s="22">
        <v>1940955</v>
      </c>
      <c r="P29" s="22">
        <v>72</v>
      </c>
      <c r="Q29" s="22" t="s">
        <v>165</v>
      </c>
      <c r="R29" s="22" t="s">
        <v>166</v>
      </c>
      <c r="S29" s="22">
        <v>2</v>
      </c>
      <c r="T29" s="22" t="s">
        <v>481</v>
      </c>
      <c r="U29" s="22" t="s">
        <v>217</v>
      </c>
      <c r="V29" s="22">
        <v>9002</v>
      </c>
      <c r="W29" s="22" t="s">
        <v>137</v>
      </c>
      <c r="X29" s="22" t="s">
        <v>138</v>
      </c>
      <c r="Y29" s="22">
        <v>0</v>
      </c>
      <c r="Z29" s="22" t="s">
        <v>81</v>
      </c>
      <c r="AA29" s="22" t="s">
        <v>82</v>
      </c>
      <c r="AB29" s="22" t="s">
        <v>83</v>
      </c>
      <c r="AC29" s="22" t="s">
        <v>84</v>
      </c>
    </row>
    <row r="30" spans="1:29" hidden="1" x14ac:dyDescent="0.25">
      <c r="A30" s="22" t="s">
        <v>482</v>
      </c>
      <c r="B30" s="22" t="s">
        <v>70</v>
      </c>
      <c r="C30" s="22" t="s">
        <v>71</v>
      </c>
      <c r="D30" s="22" t="s">
        <v>162</v>
      </c>
      <c r="E30" s="22" t="s">
        <v>163</v>
      </c>
      <c r="F30" s="22">
        <v>4</v>
      </c>
      <c r="G30" s="22" t="s">
        <v>70</v>
      </c>
      <c r="I30" s="22">
        <v>319</v>
      </c>
      <c r="J30" s="22">
        <v>1</v>
      </c>
      <c r="K30" s="22" t="s">
        <v>164</v>
      </c>
      <c r="L30" s="22" t="s">
        <v>85</v>
      </c>
      <c r="M30" s="22">
        <v>1452063.41</v>
      </c>
      <c r="N30" s="22">
        <v>0</v>
      </c>
      <c r="O30" s="22">
        <v>1941477</v>
      </c>
      <c r="P30" s="22">
        <v>72</v>
      </c>
      <c r="Q30" s="22" t="s">
        <v>76</v>
      </c>
      <c r="R30" s="22" t="s">
        <v>168</v>
      </c>
      <c r="S30" s="22">
        <v>2</v>
      </c>
      <c r="T30" s="22" t="s">
        <v>482</v>
      </c>
      <c r="U30" s="22" t="s">
        <v>218</v>
      </c>
      <c r="V30" s="22">
        <v>9444</v>
      </c>
      <c r="W30" s="22" t="s">
        <v>219</v>
      </c>
      <c r="X30" s="22" t="s">
        <v>220</v>
      </c>
      <c r="Y30" s="22">
        <v>0</v>
      </c>
      <c r="Z30" s="22" t="s">
        <v>81</v>
      </c>
      <c r="AA30" s="22" t="s">
        <v>89</v>
      </c>
      <c r="AB30" s="22" t="s">
        <v>90</v>
      </c>
      <c r="AC30" s="22" t="s">
        <v>84</v>
      </c>
    </row>
    <row r="31" spans="1:29" hidden="1" x14ac:dyDescent="0.25">
      <c r="A31" s="22" t="s">
        <v>483</v>
      </c>
      <c r="B31" s="22" t="s">
        <v>70</v>
      </c>
      <c r="C31" s="22" t="s">
        <v>71</v>
      </c>
      <c r="D31" s="22" t="s">
        <v>162</v>
      </c>
      <c r="E31" s="22" t="s">
        <v>163</v>
      </c>
      <c r="F31" s="22">
        <v>4</v>
      </c>
      <c r="G31" s="22" t="s">
        <v>70</v>
      </c>
      <c r="I31" s="22">
        <v>319</v>
      </c>
      <c r="J31" s="22">
        <v>7</v>
      </c>
      <c r="K31" s="22" t="s">
        <v>164</v>
      </c>
      <c r="L31" s="22" t="s">
        <v>85</v>
      </c>
      <c r="M31" s="22">
        <v>824949</v>
      </c>
      <c r="N31" s="22">
        <v>0</v>
      </c>
      <c r="O31" s="22">
        <v>1943340</v>
      </c>
      <c r="P31" s="22">
        <v>72</v>
      </c>
      <c r="Q31" s="22" t="s">
        <v>76</v>
      </c>
      <c r="R31" s="22" t="s">
        <v>168</v>
      </c>
      <c r="S31" s="22">
        <v>2</v>
      </c>
      <c r="T31" s="22" t="s">
        <v>483</v>
      </c>
      <c r="U31" s="22" t="s">
        <v>221</v>
      </c>
      <c r="V31" s="22">
        <v>11215</v>
      </c>
      <c r="W31" s="22" t="s">
        <v>222</v>
      </c>
      <c r="X31" s="22" t="s">
        <v>223</v>
      </c>
      <c r="Y31" s="22">
        <v>0</v>
      </c>
      <c r="Z31" s="22" t="s">
        <v>81</v>
      </c>
      <c r="AA31" s="22" t="s">
        <v>89</v>
      </c>
      <c r="AB31" s="22" t="s">
        <v>90</v>
      </c>
      <c r="AC31" s="22" t="s">
        <v>84</v>
      </c>
    </row>
    <row r="32" spans="1:29" hidden="1" x14ac:dyDescent="0.25">
      <c r="A32" s="22" t="s">
        <v>483</v>
      </c>
      <c r="B32" s="22" t="s">
        <v>70</v>
      </c>
      <c r="C32" s="22" t="s">
        <v>71</v>
      </c>
      <c r="D32" s="22" t="s">
        <v>162</v>
      </c>
      <c r="E32" s="22" t="s">
        <v>163</v>
      </c>
      <c r="F32" s="22">
        <v>4</v>
      </c>
      <c r="G32" s="22" t="s">
        <v>70</v>
      </c>
      <c r="I32" s="22">
        <v>319</v>
      </c>
      <c r="J32" s="22">
        <v>8</v>
      </c>
      <c r="K32" s="22" t="s">
        <v>164</v>
      </c>
      <c r="L32" s="22" t="s">
        <v>85</v>
      </c>
      <c r="M32" s="22">
        <v>318444</v>
      </c>
      <c r="N32" s="22">
        <v>0</v>
      </c>
      <c r="O32" s="22">
        <v>1943341</v>
      </c>
      <c r="P32" s="22">
        <v>72</v>
      </c>
      <c r="Q32" s="22" t="s">
        <v>76</v>
      </c>
      <c r="R32" s="22" t="s">
        <v>168</v>
      </c>
      <c r="S32" s="22">
        <v>2</v>
      </c>
      <c r="T32" s="22" t="s">
        <v>483</v>
      </c>
      <c r="U32" s="22" t="s">
        <v>224</v>
      </c>
      <c r="V32" s="22">
        <v>11216</v>
      </c>
      <c r="W32" s="22" t="s">
        <v>146</v>
      </c>
      <c r="X32" s="22" t="s">
        <v>223</v>
      </c>
      <c r="Y32" s="22">
        <v>0</v>
      </c>
      <c r="Z32" s="22" t="s">
        <v>81</v>
      </c>
      <c r="AA32" s="22" t="s">
        <v>89</v>
      </c>
      <c r="AB32" s="22" t="s">
        <v>90</v>
      </c>
      <c r="AC32" s="22" t="s">
        <v>84</v>
      </c>
    </row>
    <row r="33" spans="1:29" hidden="1" x14ac:dyDescent="0.25">
      <c r="A33" s="22" t="s">
        <v>483</v>
      </c>
      <c r="B33" s="22" t="s">
        <v>70</v>
      </c>
      <c r="C33" s="22" t="s">
        <v>71</v>
      </c>
      <c r="D33" s="22" t="s">
        <v>162</v>
      </c>
      <c r="E33" s="22" t="s">
        <v>163</v>
      </c>
      <c r="F33" s="22">
        <v>17</v>
      </c>
      <c r="G33" s="22" t="s">
        <v>70</v>
      </c>
      <c r="I33" s="22">
        <v>120</v>
      </c>
      <c r="J33" s="22">
        <v>1</v>
      </c>
      <c r="K33" s="22" t="s">
        <v>164</v>
      </c>
      <c r="L33" s="22" t="s">
        <v>75</v>
      </c>
      <c r="M33" s="22">
        <v>916371</v>
      </c>
      <c r="N33" s="22">
        <v>0</v>
      </c>
      <c r="O33" s="22">
        <v>1943331</v>
      </c>
      <c r="P33" s="22">
        <v>72</v>
      </c>
      <c r="Q33" s="22" t="s">
        <v>165</v>
      </c>
      <c r="R33" s="22" t="s">
        <v>166</v>
      </c>
      <c r="S33" s="22">
        <v>2</v>
      </c>
      <c r="T33" s="22" t="s">
        <v>483</v>
      </c>
      <c r="U33" s="22" t="s">
        <v>228</v>
      </c>
      <c r="V33" s="22">
        <v>11206</v>
      </c>
      <c r="W33" s="22" t="s">
        <v>100</v>
      </c>
      <c r="X33" s="22" t="s">
        <v>229</v>
      </c>
      <c r="Y33" s="22">
        <v>0</v>
      </c>
      <c r="Z33" s="22" t="s">
        <v>81</v>
      </c>
      <c r="AA33" s="22" t="s">
        <v>82</v>
      </c>
      <c r="AB33" s="22" t="s">
        <v>83</v>
      </c>
      <c r="AC33" s="22" t="s">
        <v>84</v>
      </c>
    </row>
    <row r="34" spans="1:29" hidden="1" x14ac:dyDescent="0.25">
      <c r="A34" s="22" t="s">
        <v>483</v>
      </c>
      <c r="B34" s="22" t="s">
        <v>70</v>
      </c>
      <c r="C34" s="22" t="s">
        <v>71</v>
      </c>
      <c r="D34" s="22" t="s">
        <v>162</v>
      </c>
      <c r="E34" s="22" t="s">
        <v>163</v>
      </c>
      <c r="F34" s="22">
        <v>17</v>
      </c>
      <c r="G34" s="22" t="s">
        <v>70</v>
      </c>
      <c r="I34" s="22">
        <v>120</v>
      </c>
      <c r="J34" s="22">
        <v>1</v>
      </c>
      <c r="K34" s="22" t="s">
        <v>164</v>
      </c>
      <c r="L34" s="22" t="s">
        <v>75</v>
      </c>
      <c r="M34" s="22">
        <v>123782</v>
      </c>
      <c r="N34" s="22">
        <v>0</v>
      </c>
      <c r="O34" s="22">
        <v>1943526</v>
      </c>
      <c r="P34" s="22">
        <v>72</v>
      </c>
      <c r="Q34" s="22" t="s">
        <v>165</v>
      </c>
      <c r="R34" s="22" t="s">
        <v>166</v>
      </c>
      <c r="S34" s="22">
        <v>2</v>
      </c>
      <c r="T34" s="22" t="s">
        <v>483</v>
      </c>
      <c r="U34" s="22" t="s">
        <v>225</v>
      </c>
      <c r="V34" s="22">
        <v>11363</v>
      </c>
      <c r="W34" s="22" t="s">
        <v>226</v>
      </c>
      <c r="X34" s="22" t="s">
        <v>227</v>
      </c>
      <c r="Y34" s="22">
        <v>0</v>
      </c>
      <c r="Z34" s="22" t="s">
        <v>81</v>
      </c>
      <c r="AA34" s="22" t="s">
        <v>82</v>
      </c>
      <c r="AB34" s="22" t="s">
        <v>83</v>
      </c>
      <c r="AC34" s="22" t="s">
        <v>84</v>
      </c>
    </row>
    <row r="35" spans="1:29" hidden="1" x14ac:dyDescent="0.25">
      <c r="A35" s="22" t="s">
        <v>483</v>
      </c>
      <c r="B35" s="22" t="s">
        <v>70</v>
      </c>
      <c r="C35" s="22" t="s">
        <v>71</v>
      </c>
      <c r="D35" s="22" t="s">
        <v>162</v>
      </c>
      <c r="E35" s="22" t="s">
        <v>163</v>
      </c>
      <c r="F35" s="22">
        <v>17</v>
      </c>
      <c r="G35" s="22" t="s">
        <v>70</v>
      </c>
      <c r="I35" s="22">
        <v>120</v>
      </c>
      <c r="J35" s="22">
        <v>2</v>
      </c>
      <c r="K35" s="22" t="s">
        <v>164</v>
      </c>
      <c r="L35" s="22" t="s">
        <v>75</v>
      </c>
      <c r="M35" s="22">
        <v>5568743</v>
      </c>
      <c r="N35" s="22">
        <v>0</v>
      </c>
      <c r="O35" s="22">
        <v>1943532</v>
      </c>
      <c r="P35" s="22">
        <v>72</v>
      </c>
      <c r="Q35" s="22" t="s">
        <v>165</v>
      </c>
      <c r="R35" s="22" t="s">
        <v>166</v>
      </c>
      <c r="S35" s="22">
        <v>2</v>
      </c>
      <c r="T35" s="22" t="s">
        <v>483</v>
      </c>
      <c r="U35" s="22" t="s">
        <v>230</v>
      </c>
      <c r="V35" s="22">
        <v>11369</v>
      </c>
      <c r="W35" s="22" t="s">
        <v>231</v>
      </c>
      <c r="X35" s="22" t="s">
        <v>232</v>
      </c>
      <c r="Y35" s="22">
        <v>0</v>
      </c>
      <c r="Z35" s="22" t="s">
        <v>81</v>
      </c>
      <c r="AA35" s="22" t="s">
        <v>82</v>
      </c>
      <c r="AB35" s="22" t="s">
        <v>83</v>
      </c>
      <c r="AC35" s="22" t="s">
        <v>84</v>
      </c>
    </row>
    <row r="36" spans="1:29" hidden="1" x14ac:dyDescent="0.25">
      <c r="A36" s="22" t="s">
        <v>484</v>
      </c>
      <c r="B36" s="22" t="s">
        <v>70</v>
      </c>
      <c r="C36" s="22" t="s">
        <v>71</v>
      </c>
      <c r="D36" s="22" t="s">
        <v>162</v>
      </c>
      <c r="E36" s="22" t="s">
        <v>163</v>
      </c>
      <c r="F36" s="22">
        <v>17</v>
      </c>
      <c r="G36" s="22" t="s">
        <v>70</v>
      </c>
      <c r="I36" s="22">
        <v>120</v>
      </c>
      <c r="J36" s="22">
        <v>1</v>
      </c>
      <c r="K36" s="22" t="s">
        <v>164</v>
      </c>
      <c r="L36" s="22" t="s">
        <v>75</v>
      </c>
      <c r="M36" s="22">
        <v>1105340</v>
      </c>
      <c r="N36" s="22">
        <v>0</v>
      </c>
      <c r="O36" s="22">
        <v>1945977</v>
      </c>
      <c r="P36" s="22">
        <v>72</v>
      </c>
      <c r="Q36" s="22" t="s">
        <v>165</v>
      </c>
      <c r="R36" s="22" t="s">
        <v>166</v>
      </c>
      <c r="S36" s="22">
        <v>2</v>
      </c>
      <c r="T36" s="22" t="s">
        <v>484</v>
      </c>
      <c r="U36" s="22" t="s">
        <v>709</v>
      </c>
      <c r="V36" s="22">
        <v>13338</v>
      </c>
      <c r="W36" s="22" t="s">
        <v>233</v>
      </c>
      <c r="X36" s="22" t="s">
        <v>234</v>
      </c>
      <c r="Y36" s="22">
        <v>0</v>
      </c>
      <c r="Z36" s="22" t="s">
        <v>81</v>
      </c>
      <c r="AA36" s="22" t="s">
        <v>82</v>
      </c>
      <c r="AB36" s="22" t="s">
        <v>83</v>
      </c>
      <c r="AC36" s="22" t="s">
        <v>84</v>
      </c>
    </row>
    <row r="37" spans="1:29" hidden="1" x14ac:dyDescent="0.25">
      <c r="A37" s="22" t="s">
        <v>486</v>
      </c>
      <c r="B37" s="22" t="s">
        <v>70</v>
      </c>
      <c r="C37" s="22" t="s">
        <v>71</v>
      </c>
      <c r="D37" s="22" t="s">
        <v>162</v>
      </c>
      <c r="E37" s="22" t="s">
        <v>163</v>
      </c>
      <c r="F37" s="22">
        <v>17</v>
      </c>
      <c r="G37" s="22" t="s">
        <v>70</v>
      </c>
      <c r="I37" s="22">
        <v>120</v>
      </c>
      <c r="J37" s="22">
        <v>1</v>
      </c>
      <c r="K37" s="22" t="s">
        <v>164</v>
      </c>
      <c r="L37" s="22" t="s">
        <v>75</v>
      </c>
      <c r="M37" s="22">
        <v>2193424</v>
      </c>
      <c r="N37" s="22">
        <v>0</v>
      </c>
      <c r="O37" s="22">
        <v>1946184</v>
      </c>
      <c r="P37" s="22">
        <v>72</v>
      </c>
      <c r="Q37" s="22" t="s">
        <v>165</v>
      </c>
      <c r="R37" s="22" t="s">
        <v>166</v>
      </c>
      <c r="S37" s="22">
        <v>2</v>
      </c>
      <c r="T37" s="22" t="s">
        <v>486</v>
      </c>
      <c r="U37" s="22" t="s">
        <v>710</v>
      </c>
      <c r="V37" s="22">
        <v>13476</v>
      </c>
      <c r="W37" s="22" t="s">
        <v>131</v>
      </c>
      <c r="X37" s="22" t="s">
        <v>235</v>
      </c>
      <c r="Y37" s="22">
        <v>0</v>
      </c>
      <c r="Z37" s="22" t="s">
        <v>81</v>
      </c>
      <c r="AA37" s="22" t="s">
        <v>82</v>
      </c>
      <c r="AB37" s="22" t="s">
        <v>83</v>
      </c>
      <c r="AC37" s="22" t="s">
        <v>84</v>
      </c>
    </row>
    <row r="38" spans="1:29" hidden="1" x14ac:dyDescent="0.25">
      <c r="A38" s="22" t="s">
        <v>486</v>
      </c>
      <c r="B38" s="22" t="s">
        <v>70</v>
      </c>
      <c r="C38" s="22" t="s">
        <v>71</v>
      </c>
      <c r="D38" s="22" t="s">
        <v>162</v>
      </c>
      <c r="E38" s="22" t="s">
        <v>163</v>
      </c>
      <c r="F38" s="22">
        <v>17</v>
      </c>
      <c r="G38" s="22" t="s">
        <v>70</v>
      </c>
      <c r="I38" s="22">
        <v>120</v>
      </c>
      <c r="J38" s="22">
        <v>2</v>
      </c>
      <c r="K38" s="22" t="s">
        <v>164</v>
      </c>
      <c r="L38" s="22" t="s">
        <v>75</v>
      </c>
      <c r="M38" s="22">
        <v>24839</v>
      </c>
      <c r="N38" s="22">
        <v>0</v>
      </c>
      <c r="O38" s="22">
        <v>1946204</v>
      </c>
      <c r="P38" s="22">
        <v>72</v>
      </c>
      <c r="Q38" s="22" t="s">
        <v>165</v>
      </c>
      <c r="R38" s="22" t="s">
        <v>166</v>
      </c>
      <c r="S38" s="22">
        <v>2</v>
      </c>
      <c r="T38" s="22" t="s">
        <v>486</v>
      </c>
      <c r="U38" s="22" t="s">
        <v>711</v>
      </c>
      <c r="V38" s="22">
        <v>13496</v>
      </c>
      <c r="W38" s="22" t="s">
        <v>236</v>
      </c>
      <c r="X38" s="22" t="s">
        <v>237</v>
      </c>
      <c r="Y38" s="22">
        <v>0</v>
      </c>
      <c r="Z38" s="22" t="s">
        <v>81</v>
      </c>
      <c r="AA38" s="22" t="s">
        <v>82</v>
      </c>
      <c r="AB38" s="22" t="s">
        <v>83</v>
      </c>
      <c r="AC38" s="22" t="s">
        <v>84</v>
      </c>
    </row>
    <row r="39" spans="1:29" hidden="1" x14ac:dyDescent="0.25">
      <c r="A39" s="22" t="s">
        <v>562</v>
      </c>
      <c r="B39" s="22" t="s">
        <v>70</v>
      </c>
      <c r="C39" s="22" t="s">
        <v>71</v>
      </c>
      <c r="D39" s="22" t="s">
        <v>162</v>
      </c>
      <c r="E39" s="22" t="s">
        <v>163</v>
      </c>
      <c r="F39" s="22">
        <v>3</v>
      </c>
      <c r="G39" s="22" t="s">
        <v>70</v>
      </c>
      <c r="I39" s="22">
        <v>60</v>
      </c>
      <c r="J39" s="22">
        <v>4</v>
      </c>
      <c r="K39" s="22" t="s">
        <v>164</v>
      </c>
      <c r="L39" s="22" t="s">
        <v>172</v>
      </c>
      <c r="M39" s="22">
        <v>40376</v>
      </c>
      <c r="N39" s="22">
        <v>0</v>
      </c>
      <c r="O39" s="22">
        <v>1946270</v>
      </c>
      <c r="P39" s="22">
        <v>72</v>
      </c>
      <c r="Q39" s="22" t="s">
        <v>76</v>
      </c>
      <c r="R39" s="22" t="s">
        <v>173</v>
      </c>
      <c r="S39" s="22">
        <v>2</v>
      </c>
      <c r="T39" s="22" t="s">
        <v>489</v>
      </c>
      <c r="U39" s="22" t="s">
        <v>712</v>
      </c>
      <c r="V39" s="22">
        <v>13582</v>
      </c>
      <c r="W39" s="22" t="s">
        <v>238</v>
      </c>
      <c r="X39" s="22" t="s">
        <v>239</v>
      </c>
      <c r="Y39" s="22">
        <v>0</v>
      </c>
      <c r="Z39" s="22" t="s">
        <v>177</v>
      </c>
      <c r="AA39" s="22" t="s">
        <v>178</v>
      </c>
      <c r="AB39" s="22" t="s">
        <v>179</v>
      </c>
      <c r="AC39" s="22" t="s">
        <v>84</v>
      </c>
    </row>
    <row r="40" spans="1:29" hidden="1" x14ac:dyDescent="0.25">
      <c r="A40" s="22" t="s">
        <v>562</v>
      </c>
      <c r="B40" s="22" t="s">
        <v>70</v>
      </c>
      <c r="C40" s="22" t="s">
        <v>71</v>
      </c>
      <c r="D40" s="22" t="s">
        <v>162</v>
      </c>
      <c r="E40" s="22" t="s">
        <v>163</v>
      </c>
      <c r="F40" s="22">
        <v>3</v>
      </c>
      <c r="G40" s="22" t="s">
        <v>70</v>
      </c>
      <c r="I40" s="22">
        <v>60</v>
      </c>
      <c r="J40" s="22">
        <v>5</v>
      </c>
      <c r="K40" s="22" t="s">
        <v>164</v>
      </c>
      <c r="L40" s="22" t="s">
        <v>172</v>
      </c>
      <c r="M40" s="22">
        <v>40376</v>
      </c>
      <c r="N40" s="22">
        <v>0</v>
      </c>
      <c r="O40" s="22">
        <v>1946271</v>
      </c>
      <c r="P40" s="22">
        <v>72</v>
      </c>
      <c r="Q40" s="22" t="s">
        <v>76</v>
      </c>
      <c r="R40" s="22" t="s">
        <v>173</v>
      </c>
      <c r="S40" s="22">
        <v>2</v>
      </c>
      <c r="T40" s="22" t="s">
        <v>489</v>
      </c>
      <c r="U40" s="22" t="s">
        <v>713</v>
      </c>
      <c r="V40" s="22">
        <v>13583</v>
      </c>
      <c r="W40" s="22" t="s">
        <v>238</v>
      </c>
      <c r="X40" s="22" t="s">
        <v>239</v>
      </c>
      <c r="Y40" s="22">
        <v>0</v>
      </c>
      <c r="Z40" s="22" t="s">
        <v>177</v>
      </c>
      <c r="AA40" s="22" t="s">
        <v>178</v>
      </c>
      <c r="AB40" s="22" t="s">
        <v>179</v>
      </c>
      <c r="AC40" s="22" t="s">
        <v>84</v>
      </c>
    </row>
    <row r="41" spans="1:29" hidden="1" x14ac:dyDescent="0.25">
      <c r="A41" s="22" t="s">
        <v>562</v>
      </c>
      <c r="B41" s="22" t="s">
        <v>70</v>
      </c>
      <c r="C41" s="22" t="s">
        <v>71</v>
      </c>
      <c r="D41" s="22" t="s">
        <v>162</v>
      </c>
      <c r="E41" s="22" t="s">
        <v>163</v>
      </c>
      <c r="F41" s="22">
        <v>3</v>
      </c>
      <c r="G41" s="22" t="s">
        <v>70</v>
      </c>
      <c r="I41" s="22">
        <v>60</v>
      </c>
      <c r="J41" s="22">
        <v>6</v>
      </c>
      <c r="K41" s="22" t="s">
        <v>164</v>
      </c>
      <c r="L41" s="22" t="s">
        <v>172</v>
      </c>
      <c r="M41" s="22">
        <v>40376</v>
      </c>
      <c r="N41" s="22">
        <v>0</v>
      </c>
      <c r="O41" s="22">
        <v>1946272</v>
      </c>
      <c r="P41" s="22">
        <v>72</v>
      </c>
      <c r="Q41" s="22" t="s">
        <v>76</v>
      </c>
      <c r="R41" s="22" t="s">
        <v>173</v>
      </c>
      <c r="S41" s="22">
        <v>2</v>
      </c>
      <c r="T41" s="22" t="s">
        <v>489</v>
      </c>
      <c r="U41" s="22" t="s">
        <v>714</v>
      </c>
      <c r="V41" s="22">
        <v>13584</v>
      </c>
      <c r="W41" s="22" t="s">
        <v>238</v>
      </c>
      <c r="X41" s="22" t="s">
        <v>239</v>
      </c>
      <c r="Y41" s="22">
        <v>0</v>
      </c>
      <c r="Z41" s="22" t="s">
        <v>177</v>
      </c>
      <c r="AA41" s="22" t="s">
        <v>178</v>
      </c>
      <c r="AB41" s="22" t="s">
        <v>179</v>
      </c>
      <c r="AC41" s="22" t="s">
        <v>84</v>
      </c>
    </row>
    <row r="42" spans="1:29" s="34" customFormat="1" x14ac:dyDescent="0.25">
      <c r="A42" s="33" t="s">
        <v>489</v>
      </c>
      <c r="B42" s="33" t="s">
        <v>70</v>
      </c>
      <c r="C42" s="33" t="s">
        <v>71</v>
      </c>
      <c r="D42" s="33" t="s">
        <v>162</v>
      </c>
      <c r="E42" s="33" t="s">
        <v>163</v>
      </c>
      <c r="F42" s="33">
        <v>4</v>
      </c>
      <c r="G42" s="33" t="s">
        <v>70</v>
      </c>
      <c r="I42" s="33">
        <v>375</v>
      </c>
      <c r="J42" s="33">
        <v>4</v>
      </c>
      <c r="K42" s="33" t="s">
        <v>164</v>
      </c>
      <c r="L42" s="33" t="s">
        <v>111</v>
      </c>
      <c r="M42" s="35">
        <v>2498640</v>
      </c>
      <c r="N42" s="24">
        <v>0</v>
      </c>
      <c r="O42" s="24">
        <v>1946882</v>
      </c>
      <c r="P42" s="24">
        <v>72</v>
      </c>
      <c r="Q42" s="24" t="s">
        <v>76</v>
      </c>
      <c r="R42" s="24" t="s">
        <v>201</v>
      </c>
      <c r="S42" s="24">
        <v>2</v>
      </c>
      <c r="T42" s="33" t="s">
        <v>490</v>
      </c>
      <c r="U42" s="33" t="s">
        <v>715</v>
      </c>
      <c r="V42" s="33">
        <v>14103</v>
      </c>
      <c r="W42" s="33" t="s">
        <v>157</v>
      </c>
      <c r="X42" s="33" t="s">
        <v>240</v>
      </c>
      <c r="Y42" s="33">
        <v>0</v>
      </c>
      <c r="Z42" s="33" t="s">
        <v>81</v>
      </c>
      <c r="AA42" s="33" t="s">
        <v>89</v>
      </c>
      <c r="AB42" s="33" t="s">
        <v>117</v>
      </c>
      <c r="AC42" s="33" t="s">
        <v>84</v>
      </c>
    </row>
    <row r="43" spans="1:29" hidden="1" x14ac:dyDescent="0.25">
      <c r="A43" s="22" t="s">
        <v>489</v>
      </c>
      <c r="B43" s="22" t="s">
        <v>70</v>
      </c>
      <c r="C43" s="22" t="s">
        <v>71</v>
      </c>
      <c r="D43" s="22" t="s">
        <v>162</v>
      </c>
      <c r="E43" s="22" t="s">
        <v>163</v>
      </c>
      <c r="F43" s="22">
        <v>17</v>
      </c>
      <c r="G43" s="22" t="s">
        <v>70</v>
      </c>
      <c r="I43" s="22">
        <v>128</v>
      </c>
      <c r="J43" s="22">
        <v>2</v>
      </c>
      <c r="K43" s="22" t="s">
        <v>164</v>
      </c>
      <c r="L43" s="22" t="s">
        <v>124</v>
      </c>
      <c r="M43" s="22">
        <v>6090197</v>
      </c>
      <c r="N43" s="22">
        <v>0</v>
      </c>
      <c r="O43" s="22">
        <v>1946887</v>
      </c>
      <c r="P43" s="22">
        <v>72</v>
      </c>
      <c r="Q43" s="22" t="s">
        <v>76</v>
      </c>
      <c r="R43" s="22" t="s">
        <v>212</v>
      </c>
      <c r="S43" s="22">
        <v>2</v>
      </c>
      <c r="T43" s="22" t="s">
        <v>489</v>
      </c>
      <c r="U43" s="22" t="s">
        <v>716</v>
      </c>
      <c r="V43" s="22">
        <v>14108</v>
      </c>
      <c r="W43" s="22" t="s">
        <v>160</v>
      </c>
      <c r="X43" s="22" t="s">
        <v>241</v>
      </c>
      <c r="Y43" s="22">
        <v>0</v>
      </c>
      <c r="Z43" s="22" t="s">
        <v>81</v>
      </c>
      <c r="AA43" s="22" t="s">
        <v>82</v>
      </c>
      <c r="AB43" s="22" t="s">
        <v>129</v>
      </c>
      <c r="AC43" s="22" t="s">
        <v>84</v>
      </c>
    </row>
    <row r="44" spans="1:29" s="18" customFormat="1" x14ac:dyDescent="0.25">
      <c r="A44" s="17" t="s">
        <v>493</v>
      </c>
      <c r="B44" s="17" t="s">
        <v>70</v>
      </c>
      <c r="C44" s="17" t="s">
        <v>71</v>
      </c>
      <c r="D44" s="17" t="s">
        <v>162</v>
      </c>
      <c r="E44" s="17" t="s">
        <v>163</v>
      </c>
      <c r="F44" s="17">
        <v>17</v>
      </c>
      <c r="G44" s="17" t="s">
        <v>70</v>
      </c>
      <c r="I44" s="17">
        <v>120</v>
      </c>
      <c r="J44" s="17">
        <v>1</v>
      </c>
      <c r="K44" s="17" t="s">
        <v>164</v>
      </c>
      <c r="L44" s="17" t="s">
        <v>75</v>
      </c>
      <c r="M44" s="19">
        <v>1367898</v>
      </c>
      <c r="N44" s="22">
        <v>0</v>
      </c>
      <c r="O44" s="22">
        <v>1947810</v>
      </c>
      <c r="P44" s="22">
        <v>72</v>
      </c>
      <c r="Q44" s="22" t="s">
        <v>165</v>
      </c>
      <c r="R44" s="22" t="s">
        <v>166</v>
      </c>
      <c r="S44" s="22">
        <v>2</v>
      </c>
      <c r="T44" s="17" t="s">
        <v>493</v>
      </c>
      <c r="U44" s="17" t="s">
        <v>717</v>
      </c>
      <c r="V44" s="17">
        <v>14839</v>
      </c>
      <c r="W44" s="17" t="s">
        <v>495</v>
      </c>
      <c r="X44" s="17" t="s">
        <v>496</v>
      </c>
      <c r="Y44" s="17">
        <v>0</v>
      </c>
      <c r="Z44" s="17" t="s">
        <v>81</v>
      </c>
      <c r="AA44" s="17" t="s">
        <v>82</v>
      </c>
      <c r="AB44" s="17" t="s">
        <v>83</v>
      </c>
      <c r="AC44" s="17" t="s">
        <v>84</v>
      </c>
    </row>
    <row r="45" spans="1:29" s="28" customFormat="1" x14ac:dyDescent="0.25">
      <c r="A45" s="27" t="s">
        <v>497</v>
      </c>
      <c r="B45" s="27" t="s">
        <v>70</v>
      </c>
      <c r="C45" s="27" t="s">
        <v>71</v>
      </c>
      <c r="D45" s="27" t="s">
        <v>162</v>
      </c>
      <c r="E45" s="27" t="s">
        <v>163</v>
      </c>
      <c r="F45" s="27">
        <v>4</v>
      </c>
      <c r="G45" s="27" t="s">
        <v>70</v>
      </c>
      <c r="I45" s="27">
        <v>319</v>
      </c>
      <c r="J45" s="27">
        <v>3</v>
      </c>
      <c r="K45" s="27" t="s">
        <v>164</v>
      </c>
      <c r="L45" s="27" t="s">
        <v>85</v>
      </c>
      <c r="M45" s="29">
        <v>1929455</v>
      </c>
      <c r="N45" s="27">
        <v>0</v>
      </c>
      <c r="O45" s="27">
        <v>1948347</v>
      </c>
      <c r="P45" s="27">
        <v>72</v>
      </c>
      <c r="Q45" s="27" t="s">
        <v>76</v>
      </c>
      <c r="R45" s="27" t="s">
        <v>168</v>
      </c>
      <c r="S45" s="27">
        <v>2</v>
      </c>
      <c r="T45" s="27" t="s">
        <v>497</v>
      </c>
      <c r="U45" s="27" t="s">
        <v>718</v>
      </c>
      <c r="V45" s="27">
        <v>15139</v>
      </c>
      <c r="W45" s="27" t="s">
        <v>719</v>
      </c>
      <c r="X45" s="27" t="s">
        <v>720</v>
      </c>
      <c r="Y45" s="27">
        <v>0</v>
      </c>
      <c r="Z45" s="27" t="s">
        <v>81</v>
      </c>
      <c r="AA45" s="27" t="s">
        <v>89</v>
      </c>
      <c r="AB45" s="27" t="s">
        <v>90</v>
      </c>
      <c r="AC45" s="27" t="s">
        <v>84</v>
      </c>
    </row>
    <row r="46" spans="1:29" s="26" customFormat="1" x14ac:dyDescent="0.25">
      <c r="A46" s="24" t="s">
        <v>501</v>
      </c>
      <c r="B46" s="24" t="s">
        <v>70</v>
      </c>
      <c r="C46" s="24" t="s">
        <v>71</v>
      </c>
      <c r="D46" s="24" t="s">
        <v>162</v>
      </c>
      <c r="E46" s="24" t="s">
        <v>163</v>
      </c>
      <c r="F46" s="24">
        <v>4</v>
      </c>
      <c r="G46" s="24" t="s">
        <v>70</v>
      </c>
      <c r="I46" s="24">
        <v>319</v>
      </c>
      <c r="J46" s="24">
        <v>7</v>
      </c>
      <c r="K46" s="24" t="s">
        <v>164</v>
      </c>
      <c r="L46" s="24" t="s">
        <v>85</v>
      </c>
      <c r="M46" s="25">
        <v>1143728</v>
      </c>
      <c r="N46" s="24">
        <v>0</v>
      </c>
      <c r="O46" s="24">
        <v>1948908</v>
      </c>
      <c r="P46" s="24">
        <v>72</v>
      </c>
      <c r="Q46" s="24" t="s">
        <v>76</v>
      </c>
      <c r="R46" s="24" t="s">
        <v>168</v>
      </c>
      <c r="S46" s="24">
        <v>2</v>
      </c>
      <c r="T46" s="24" t="s">
        <v>501</v>
      </c>
      <c r="U46" s="24" t="s">
        <v>721</v>
      </c>
      <c r="V46" s="24">
        <v>15574</v>
      </c>
      <c r="W46" s="24" t="s">
        <v>503</v>
      </c>
      <c r="X46" s="24" t="s">
        <v>722</v>
      </c>
      <c r="Y46" s="24">
        <v>0</v>
      </c>
      <c r="Z46" s="24" t="s">
        <v>81</v>
      </c>
      <c r="AA46" s="24" t="s">
        <v>89</v>
      </c>
      <c r="AB46" s="24" t="s">
        <v>90</v>
      </c>
      <c r="AC46" s="24" t="s">
        <v>84</v>
      </c>
    </row>
    <row r="47" spans="1:29" s="26" customFormat="1" x14ac:dyDescent="0.25">
      <c r="A47" s="24" t="s">
        <v>501</v>
      </c>
      <c r="B47" s="24" t="s">
        <v>70</v>
      </c>
      <c r="C47" s="24" t="s">
        <v>71</v>
      </c>
      <c r="D47" s="24" t="s">
        <v>162</v>
      </c>
      <c r="E47" s="24" t="s">
        <v>163</v>
      </c>
      <c r="F47" s="24">
        <v>4</v>
      </c>
      <c r="G47" s="24" t="s">
        <v>70</v>
      </c>
      <c r="I47" s="24">
        <v>319</v>
      </c>
      <c r="J47" s="24">
        <v>8</v>
      </c>
      <c r="K47" s="24" t="s">
        <v>164</v>
      </c>
      <c r="L47" s="24" t="s">
        <v>85</v>
      </c>
      <c r="M47" s="25">
        <v>247570</v>
      </c>
      <c r="N47" s="24">
        <v>0</v>
      </c>
      <c r="O47" s="24">
        <v>1948909</v>
      </c>
      <c r="P47" s="24">
        <v>72</v>
      </c>
      <c r="Q47" s="24" t="s">
        <v>76</v>
      </c>
      <c r="R47" s="24" t="s">
        <v>168</v>
      </c>
      <c r="S47" s="24">
        <v>2</v>
      </c>
      <c r="T47" s="24" t="s">
        <v>501</v>
      </c>
      <c r="U47" s="24" t="s">
        <v>723</v>
      </c>
      <c r="V47" s="24">
        <v>15575</v>
      </c>
      <c r="W47" s="24" t="s">
        <v>506</v>
      </c>
      <c r="X47" s="24" t="s">
        <v>722</v>
      </c>
      <c r="Y47" s="24">
        <v>0</v>
      </c>
      <c r="Z47" s="24" t="s">
        <v>81</v>
      </c>
      <c r="AA47" s="24" t="s">
        <v>89</v>
      </c>
      <c r="AB47" s="24" t="s">
        <v>90</v>
      </c>
      <c r="AC47" s="24" t="s">
        <v>84</v>
      </c>
    </row>
    <row r="48" spans="1:29" s="18" customFormat="1" x14ac:dyDescent="0.25">
      <c r="A48" s="17" t="s">
        <v>501</v>
      </c>
      <c r="B48" s="17" t="s">
        <v>70</v>
      </c>
      <c r="C48" s="17" t="s">
        <v>71</v>
      </c>
      <c r="D48" s="17" t="s">
        <v>162</v>
      </c>
      <c r="E48" s="17" t="s">
        <v>163</v>
      </c>
      <c r="F48" s="17">
        <v>17</v>
      </c>
      <c r="G48" s="17" t="s">
        <v>70</v>
      </c>
      <c r="I48" s="17">
        <v>120</v>
      </c>
      <c r="J48" s="17">
        <v>1</v>
      </c>
      <c r="K48" s="17" t="s">
        <v>164</v>
      </c>
      <c r="L48" s="17" t="s">
        <v>75</v>
      </c>
      <c r="M48" s="19">
        <v>156245</v>
      </c>
      <c r="N48" s="22">
        <v>0</v>
      </c>
      <c r="O48" s="22">
        <v>1948914</v>
      </c>
      <c r="P48" s="22">
        <v>72</v>
      </c>
      <c r="Q48" s="22" t="s">
        <v>165</v>
      </c>
      <c r="R48" s="22" t="s">
        <v>166</v>
      </c>
      <c r="S48" s="22">
        <v>2</v>
      </c>
      <c r="T48" s="17" t="s">
        <v>501</v>
      </c>
      <c r="U48" s="17" t="s">
        <v>724</v>
      </c>
      <c r="V48" s="17">
        <v>15580</v>
      </c>
      <c r="W48" s="17" t="s">
        <v>148</v>
      </c>
      <c r="X48" s="17" t="s">
        <v>725</v>
      </c>
      <c r="Y48" s="17">
        <v>0</v>
      </c>
      <c r="Z48" s="17" t="s">
        <v>81</v>
      </c>
      <c r="AA48" s="17" t="s">
        <v>82</v>
      </c>
      <c r="AB48" s="17" t="s">
        <v>83</v>
      </c>
      <c r="AC48" s="17" t="s">
        <v>84</v>
      </c>
    </row>
    <row r="49" spans="1:29" s="18" customFormat="1" x14ac:dyDescent="0.25">
      <c r="A49" s="17" t="s">
        <v>509</v>
      </c>
      <c r="B49" s="17" t="s">
        <v>70</v>
      </c>
      <c r="C49" s="17" t="s">
        <v>71</v>
      </c>
      <c r="D49" s="17" t="s">
        <v>162</v>
      </c>
      <c r="E49" s="17" t="s">
        <v>163</v>
      </c>
      <c r="F49" s="17">
        <v>17</v>
      </c>
      <c r="G49" s="17" t="s">
        <v>70</v>
      </c>
      <c r="I49" s="17">
        <v>120</v>
      </c>
      <c r="J49" s="17">
        <v>1</v>
      </c>
      <c r="K49" s="17" t="s">
        <v>164</v>
      </c>
      <c r="L49" s="17" t="s">
        <v>75</v>
      </c>
      <c r="M49" s="19">
        <v>3731107</v>
      </c>
      <c r="N49" s="22">
        <v>0</v>
      </c>
      <c r="O49" s="22">
        <v>1949178</v>
      </c>
      <c r="P49" s="22">
        <v>72</v>
      </c>
      <c r="Q49" s="22" t="s">
        <v>165</v>
      </c>
      <c r="R49" s="22" t="s">
        <v>166</v>
      </c>
      <c r="S49" s="22">
        <v>2</v>
      </c>
      <c r="T49" s="17" t="s">
        <v>509</v>
      </c>
      <c r="U49" s="17" t="s">
        <v>726</v>
      </c>
      <c r="V49" s="17">
        <v>15764</v>
      </c>
      <c r="W49" s="17" t="s">
        <v>727</v>
      </c>
      <c r="X49" s="17" t="s">
        <v>728</v>
      </c>
      <c r="Y49" s="17">
        <v>0</v>
      </c>
      <c r="Z49" s="17" t="s">
        <v>81</v>
      </c>
      <c r="AA49" s="17" t="s">
        <v>82</v>
      </c>
      <c r="AB49" s="17" t="s">
        <v>83</v>
      </c>
      <c r="AC49" s="17" t="s">
        <v>84</v>
      </c>
    </row>
    <row r="50" spans="1:29" s="18" customFormat="1" x14ac:dyDescent="0.25">
      <c r="A50" s="17" t="s">
        <v>509</v>
      </c>
      <c r="B50" s="17" t="s">
        <v>70</v>
      </c>
      <c r="C50" s="17" t="s">
        <v>71</v>
      </c>
      <c r="D50" s="17" t="s">
        <v>162</v>
      </c>
      <c r="E50" s="17" t="s">
        <v>163</v>
      </c>
      <c r="F50" s="17">
        <v>17</v>
      </c>
      <c r="G50" s="17" t="s">
        <v>70</v>
      </c>
      <c r="I50" s="17">
        <v>120</v>
      </c>
      <c r="J50" s="17">
        <v>1</v>
      </c>
      <c r="K50" s="17" t="s">
        <v>164</v>
      </c>
      <c r="L50" s="17" t="s">
        <v>75</v>
      </c>
      <c r="M50" s="19">
        <v>834716</v>
      </c>
      <c r="N50" s="22">
        <v>0</v>
      </c>
      <c r="O50" s="22">
        <v>1949233</v>
      </c>
      <c r="P50" s="22">
        <v>72</v>
      </c>
      <c r="Q50" s="22" t="s">
        <v>165</v>
      </c>
      <c r="R50" s="22" t="s">
        <v>166</v>
      </c>
      <c r="S50" s="22">
        <v>2</v>
      </c>
      <c r="T50" s="17" t="s">
        <v>509</v>
      </c>
      <c r="U50" s="17" t="s">
        <v>729</v>
      </c>
      <c r="V50" s="17">
        <v>15819</v>
      </c>
      <c r="W50" s="17" t="s">
        <v>100</v>
      </c>
      <c r="X50" s="17" t="s">
        <v>730</v>
      </c>
      <c r="Y50" s="17">
        <v>0</v>
      </c>
      <c r="Z50" s="17" t="s">
        <v>81</v>
      </c>
      <c r="AA50" s="17" t="s">
        <v>82</v>
      </c>
      <c r="AB50" s="17" t="s">
        <v>83</v>
      </c>
      <c r="AC50" s="17" t="s">
        <v>84</v>
      </c>
    </row>
    <row r="51" spans="1:29" s="18" customFormat="1" x14ac:dyDescent="0.25">
      <c r="A51" s="17" t="s">
        <v>509</v>
      </c>
      <c r="B51" s="17" t="s">
        <v>70</v>
      </c>
      <c r="C51" s="17" t="s">
        <v>71</v>
      </c>
      <c r="D51" s="17" t="s">
        <v>162</v>
      </c>
      <c r="E51" s="17" t="s">
        <v>163</v>
      </c>
      <c r="F51" s="17">
        <v>17</v>
      </c>
      <c r="G51" s="17" t="s">
        <v>70</v>
      </c>
      <c r="I51" s="17">
        <v>120</v>
      </c>
      <c r="J51" s="17">
        <v>1</v>
      </c>
      <c r="K51" s="17" t="s">
        <v>164</v>
      </c>
      <c r="L51" s="17" t="s">
        <v>75</v>
      </c>
      <c r="M51" s="19">
        <v>174183</v>
      </c>
      <c r="N51" s="22">
        <v>0</v>
      </c>
      <c r="O51" s="22">
        <v>1949146</v>
      </c>
      <c r="P51" s="22">
        <v>72</v>
      </c>
      <c r="Q51" s="22" t="s">
        <v>165</v>
      </c>
      <c r="R51" s="22" t="s">
        <v>166</v>
      </c>
      <c r="S51" s="22">
        <v>2</v>
      </c>
      <c r="T51" s="17" t="s">
        <v>509</v>
      </c>
      <c r="U51" s="17" t="s">
        <v>731</v>
      </c>
      <c r="V51" s="17">
        <v>15732</v>
      </c>
      <c r="W51" s="17" t="s">
        <v>511</v>
      </c>
      <c r="X51" s="17" t="s">
        <v>732</v>
      </c>
      <c r="Y51" s="17">
        <v>0</v>
      </c>
      <c r="Z51" s="17" t="s">
        <v>81</v>
      </c>
      <c r="AA51" s="17" t="s">
        <v>82</v>
      </c>
      <c r="AB51" s="17" t="s">
        <v>83</v>
      </c>
      <c r="AC51" s="17" t="s">
        <v>84</v>
      </c>
    </row>
    <row r="52" spans="1:29" x14ac:dyDescent="0.25">
      <c r="A52" s="22" t="s">
        <v>518</v>
      </c>
      <c r="B52" s="22" t="s">
        <v>70</v>
      </c>
      <c r="C52" s="22" t="s">
        <v>71</v>
      </c>
      <c r="D52" s="22" t="s">
        <v>162</v>
      </c>
      <c r="E52" s="22" t="s">
        <v>163</v>
      </c>
      <c r="F52" s="22">
        <v>6</v>
      </c>
      <c r="G52" s="22" t="s">
        <v>70</v>
      </c>
      <c r="I52" s="22">
        <v>189</v>
      </c>
      <c r="J52" s="22">
        <v>4</v>
      </c>
      <c r="K52" s="22" t="s">
        <v>164</v>
      </c>
      <c r="L52" s="22" t="s">
        <v>519</v>
      </c>
      <c r="M52" s="31">
        <v>12802375.199999999</v>
      </c>
      <c r="N52" s="22">
        <v>0</v>
      </c>
      <c r="O52" s="22">
        <v>1949900</v>
      </c>
      <c r="P52" s="22">
        <v>72</v>
      </c>
      <c r="Q52" s="22" t="s">
        <v>165</v>
      </c>
      <c r="R52" s="22" t="s">
        <v>733</v>
      </c>
      <c r="S52" s="22">
        <v>2</v>
      </c>
      <c r="T52" s="22" t="s">
        <v>518</v>
      </c>
      <c r="U52" s="22" t="s">
        <v>734</v>
      </c>
      <c r="V52" s="22">
        <v>16112</v>
      </c>
      <c r="W52" s="22" t="s">
        <v>735</v>
      </c>
      <c r="X52" s="22" t="s">
        <v>736</v>
      </c>
      <c r="Y52" s="22">
        <v>0</v>
      </c>
      <c r="Z52" s="22" t="s">
        <v>524</v>
      </c>
      <c r="AA52" s="22" t="s">
        <v>525</v>
      </c>
      <c r="AB52" s="22" t="s">
        <v>526</v>
      </c>
      <c r="AC52" s="22" t="s">
        <v>84</v>
      </c>
    </row>
    <row r="53" spans="1:29" s="34" customFormat="1" x14ac:dyDescent="0.25">
      <c r="A53" s="33" t="s">
        <v>527</v>
      </c>
      <c r="B53" s="33" t="s">
        <v>155</v>
      </c>
      <c r="C53" s="33" t="s">
        <v>156</v>
      </c>
      <c r="D53" s="33" t="s">
        <v>162</v>
      </c>
      <c r="E53" s="33" t="s">
        <v>163</v>
      </c>
      <c r="F53" s="33">
        <v>4</v>
      </c>
      <c r="G53" s="33" t="s">
        <v>70</v>
      </c>
      <c r="I53" s="33">
        <v>375</v>
      </c>
      <c r="J53" s="33">
        <v>3274</v>
      </c>
      <c r="K53" s="33" t="s">
        <v>164</v>
      </c>
      <c r="L53" s="33" t="s">
        <v>111</v>
      </c>
      <c r="M53" s="35">
        <v>2498640</v>
      </c>
      <c r="N53" s="24">
        <v>0</v>
      </c>
      <c r="O53" s="24">
        <v>1950935</v>
      </c>
      <c r="P53" s="24">
        <v>72</v>
      </c>
      <c r="Q53" s="24" t="s">
        <v>76</v>
      </c>
      <c r="R53" s="24" t="s">
        <v>201</v>
      </c>
      <c r="S53" s="24">
        <v>2</v>
      </c>
      <c r="T53" s="33" t="s">
        <v>528</v>
      </c>
      <c r="V53" s="33">
        <v>16679</v>
      </c>
      <c r="W53" s="33" t="s">
        <v>529</v>
      </c>
      <c r="X53" s="33" t="s">
        <v>737</v>
      </c>
      <c r="Y53" s="33">
        <v>0</v>
      </c>
      <c r="Z53" s="33" t="s">
        <v>81</v>
      </c>
      <c r="AA53" s="33" t="s">
        <v>89</v>
      </c>
      <c r="AB53" s="33" t="s">
        <v>117</v>
      </c>
      <c r="AC53" s="33" t="s">
        <v>159</v>
      </c>
    </row>
    <row r="54" spans="1:29" s="18" customFormat="1" x14ac:dyDescent="0.25">
      <c r="A54" s="17" t="s">
        <v>527</v>
      </c>
      <c r="B54" s="17" t="s">
        <v>155</v>
      </c>
      <c r="C54" s="17" t="s">
        <v>156</v>
      </c>
      <c r="D54" s="17" t="s">
        <v>162</v>
      </c>
      <c r="E54" s="17" t="s">
        <v>163</v>
      </c>
      <c r="F54" s="17">
        <v>17</v>
      </c>
      <c r="G54" s="17" t="s">
        <v>70</v>
      </c>
      <c r="I54" s="17">
        <v>120</v>
      </c>
      <c r="J54" s="17">
        <v>813</v>
      </c>
      <c r="K54" s="17" t="s">
        <v>164</v>
      </c>
      <c r="L54" s="17" t="s">
        <v>75</v>
      </c>
      <c r="M54" s="19">
        <v>24839</v>
      </c>
      <c r="N54" s="22">
        <v>0</v>
      </c>
      <c r="O54" s="22">
        <v>1950930</v>
      </c>
      <c r="P54" s="22">
        <v>72</v>
      </c>
      <c r="Q54" s="22" t="s">
        <v>165</v>
      </c>
      <c r="R54" s="22" t="s">
        <v>166</v>
      </c>
      <c r="S54" s="22">
        <v>2</v>
      </c>
      <c r="T54" s="17" t="s">
        <v>528</v>
      </c>
      <c r="V54" s="17">
        <v>16674</v>
      </c>
      <c r="W54" s="17" t="s">
        <v>531</v>
      </c>
      <c r="X54" s="17" t="s">
        <v>738</v>
      </c>
      <c r="Y54" s="17">
        <v>0</v>
      </c>
      <c r="Z54" s="17" t="s">
        <v>81</v>
      </c>
      <c r="AA54" s="17" t="s">
        <v>82</v>
      </c>
      <c r="AB54" s="17" t="s">
        <v>83</v>
      </c>
      <c r="AC54" s="17" t="s">
        <v>159</v>
      </c>
    </row>
    <row r="55" spans="1:29" s="18" customFormat="1" x14ac:dyDescent="0.25">
      <c r="A55" s="17" t="s">
        <v>527</v>
      </c>
      <c r="B55" s="17" t="s">
        <v>155</v>
      </c>
      <c r="C55" s="17" t="s">
        <v>156</v>
      </c>
      <c r="D55" s="17" t="s">
        <v>162</v>
      </c>
      <c r="E55" s="17" t="s">
        <v>163</v>
      </c>
      <c r="F55" s="17">
        <v>17</v>
      </c>
      <c r="G55" s="17" t="s">
        <v>70</v>
      </c>
      <c r="I55" s="17">
        <v>120</v>
      </c>
      <c r="J55" s="17">
        <v>819</v>
      </c>
      <c r="K55" s="17" t="s">
        <v>164</v>
      </c>
      <c r="L55" s="17" t="s">
        <v>75</v>
      </c>
      <c r="M55" s="19">
        <v>4596103</v>
      </c>
      <c r="N55" s="22">
        <v>0</v>
      </c>
      <c r="O55" s="22">
        <v>1950946</v>
      </c>
      <c r="P55" s="22">
        <v>72</v>
      </c>
      <c r="Q55" s="22" t="s">
        <v>165</v>
      </c>
      <c r="R55" s="22" t="s">
        <v>166</v>
      </c>
      <c r="S55" s="22">
        <v>2</v>
      </c>
      <c r="T55" s="17" t="s">
        <v>528</v>
      </c>
      <c r="V55" s="17">
        <v>16690</v>
      </c>
      <c r="W55" s="17" t="s">
        <v>131</v>
      </c>
      <c r="X55" s="17" t="s">
        <v>739</v>
      </c>
      <c r="Y55" s="17">
        <v>0</v>
      </c>
      <c r="Z55" s="17" t="s">
        <v>81</v>
      </c>
      <c r="AA55" s="17" t="s">
        <v>82</v>
      </c>
      <c r="AB55" s="17" t="s">
        <v>83</v>
      </c>
      <c r="AC55" s="17" t="s">
        <v>159</v>
      </c>
    </row>
    <row r="56" spans="1:29" s="18" customFormat="1" x14ac:dyDescent="0.25">
      <c r="A56" s="17" t="s">
        <v>527</v>
      </c>
      <c r="B56" s="17" t="s">
        <v>155</v>
      </c>
      <c r="C56" s="17" t="s">
        <v>156</v>
      </c>
      <c r="D56" s="17" t="s">
        <v>162</v>
      </c>
      <c r="E56" s="17" t="s">
        <v>163</v>
      </c>
      <c r="F56" s="17">
        <v>17</v>
      </c>
      <c r="G56" s="17" t="s">
        <v>70</v>
      </c>
      <c r="I56" s="17">
        <v>120</v>
      </c>
      <c r="J56" s="17">
        <v>832</v>
      </c>
      <c r="K56" s="17" t="s">
        <v>164</v>
      </c>
      <c r="L56" s="17" t="s">
        <v>75</v>
      </c>
      <c r="M56" s="19">
        <v>8679990</v>
      </c>
      <c r="N56" s="22">
        <v>0</v>
      </c>
      <c r="O56" s="22">
        <v>1951050</v>
      </c>
      <c r="P56" s="22">
        <v>72</v>
      </c>
      <c r="Q56" s="22" t="s">
        <v>165</v>
      </c>
      <c r="R56" s="22" t="s">
        <v>166</v>
      </c>
      <c r="S56" s="22">
        <v>2</v>
      </c>
      <c r="T56" s="17" t="s">
        <v>534</v>
      </c>
      <c r="V56" s="17">
        <v>16714</v>
      </c>
      <c r="W56" s="17" t="s">
        <v>740</v>
      </c>
      <c r="X56" s="17" t="s">
        <v>741</v>
      </c>
      <c r="Y56" s="17">
        <v>0</v>
      </c>
      <c r="Z56" s="17" t="s">
        <v>81</v>
      </c>
      <c r="AA56" s="17" t="s">
        <v>82</v>
      </c>
      <c r="AB56" s="17" t="s">
        <v>83</v>
      </c>
      <c r="AC56" s="17" t="s">
        <v>159</v>
      </c>
    </row>
    <row r="57" spans="1:29" s="26" customFormat="1" x14ac:dyDescent="0.25">
      <c r="A57" s="24" t="s">
        <v>527</v>
      </c>
      <c r="B57" s="24" t="s">
        <v>155</v>
      </c>
      <c r="C57" s="24" t="s">
        <v>156</v>
      </c>
      <c r="D57" s="24" t="s">
        <v>162</v>
      </c>
      <c r="E57" s="24" t="s">
        <v>163</v>
      </c>
      <c r="F57" s="24">
        <v>17</v>
      </c>
      <c r="G57" s="24" t="s">
        <v>70</v>
      </c>
      <c r="I57" s="24">
        <v>128</v>
      </c>
      <c r="J57" s="24">
        <v>2172</v>
      </c>
      <c r="K57" s="24" t="s">
        <v>164</v>
      </c>
      <c r="L57" s="24" t="s">
        <v>124</v>
      </c>
      <c r="M57" s="25">
        <v>6090197</v>
      </c>
      <c r="N57" s="24">
        <v>0</v>
      </c>
      <c r="O57" s="24">
        <v>1950940</v>
      </c>
      <c r="P57" s="24">
        <v>72</v>
      </c>
      <c r="Q57" s="24" t="s">
        <v>76</v>
      </c>
      <c r="R57" s="24" t="s">
        <v>212</v>
      </c>
      <c r="S57" s="24">
        <v>2</v>
      </c>
      <c r="T57" s="24" t="s">
        <v>528</v>
      </c>
      <c r="V57" s="24">
        <v>16684</v>
      </c>
      <c r="W57" s="24" t="s">
        <v>537</v>
      </c>
      <c r="X57" s="24" t="s">
        <v>742</v>
      </c>
      <c r="Y57" s="24">
        <v>0</v>
      </c>
      <c r="Z57" s="24" t="s">
        <v>81</v>
      </c>
      <c r="AA57" s="24" t="s">
        <v>82</v>
      </c>
      <c r="AB57" s="24" t="s">
        <v>129</v>
      </c>
      <c r="AC57" s="24" t="s">
        <v>159</v>
      </c>
    </row>
  </sheetData>
  <autoFilter ref="A1:AD57">
    <filterColumn colId="19">
      <filters>
        <filter val="4/1/2020 00:00:00"/>
        <filter val="4/15/2020 00:00:00"/>
        <filter val="4/17/2020 00:00:00"/>
        <filter val="4/22/2020 00:00:00"/>
        <filter val="4/29/2020 00:00:00"/>
        <filter val="4/30/2020 00:00:00"/>
        <filter val="4/6/2020 00:00:00"/>
        <filter val="4/8/2020 00:00:00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ESTATALES Y COMPENSTAORIO</vt:lpstr>
      <vt:lpstr>FISM Y FORTAMUN</vt:lpstr>
      <vt:lpstr>PAGO DE PARTICIPACIONES</vt:lpstr>
      <vt:lpstr>MEXICALI</vt:lpstr>
      <vt:lpstr>TIJUANA</vt:lpstr>
      <vt:lpstr>ENSENADA</vt:lpstr>
      <vt:lpstr>TECATE</vt:lpstr>
      <vt:lpstr>ROSARITO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Salvador  Medellin López</dc:creator>
  <cp:lastModifiedBy>Victor Medrano </cp:lastModifiedBy>
  <cp:lastPrinted>2020-07-08T20:06:07Z</cp:lastPrinted>
  <dcterms:created xsi:type="dcterms:W3CDTF">2020-03-31T23:03:55Z</dcterms:created>
  <dcterms:modified xsi:type="dcterms:W3CDTF">2021-01-06T17:22:17Z</dcterms:modified>
</cp:coreProperties>
</file>