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Myo 2020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4" i="1" l="1"/>
  <c r="H14" i="1"/>
  <c r="F14" i="1"/>
  <c r="C14" i="1"/>
  <c r="B14" i="1"/>
  <c r="J13" i="1"/>
  <c r="G13" i="1"/>
  <c r="D13" i="1"/>
  <c r="G12" i="1"/>
  <c r="J12" i="1" s="1"/>
  <c r="E12" i="1"/>
  <c r="D12" i="1"/>
  <c r="E11" i="1"/>
  <c r="J11" i="1" s="1"/>
  <c r="G10" i="1"/>
  <c r="E10" i="1"/>
  <c r="D10" i="1"/>
  <c r="J10" i="1" s="1"/>
  <c r="G9" i="1"/>
  <c r="G14" i="1" s="1"/>
  <c r="E9" i="1"/>
  <c r="E14" i="1" s="1"/>
  <c r="D9" i="1"/>
  <c r="D14" i="1" s="1"/>
  <c r="J9" i="1" l="1"/>
  <c r="J14" i="1" s="1"/>
</calcChain>
</file>

<file path=xl/sharedStrings.xml><?xml version="1.0" encoding="utf-8"?>
<sst xmlns="http://schemas.openxmlformats.org/spreadsheetml/2006/main" count="42" uniqueCount="40">
  <si>
    <t xml:space="preserve">(ANEXO VII) PARTICIPACIONES FEDERALES MINISTRADAS A LOS MUNICIPIOS EN EL MES DE MAYO DEL </t>
  </si>
  <si>
    <t>EJERCICIO FISCAL 2020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</si>
  <si>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</si>
  <si>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</si>
  <si>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</si>
  <si>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</si>
  <si>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</si>
  <si>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</si>
  <si>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</si>
  <si>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</si>
  <si>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</si>
  <si>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</si>
  <si>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</si>
  <si>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</si>
  <si>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</si>
  <si>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</si>
  <si>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</si>
  <si>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</si>
  <si>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</si>
  <si>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</si>
  <si>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</si>
  <si>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</si>
  <si>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</si>
  <si>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</si>
  <si>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</si>
  <si>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</si>
  <si>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TOTAL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</si>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</sst>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3" borderId="3" xfId="0" applyFont="1" applyFill="1" applyBorder="1"/>
    <xf numFmtId="164" fontId="1" fillId="3" borderId="3" xfId="0" applyNumberFormat="1" applyFont="1" applyFill="1" applyBorder="1"/>
    <xf numFmtId="0" fontId="1" fillId="0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0" fontId="3" fillId="3" borderId="4" xfId="0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3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21" sqref="D21"/>
    </sheetView>
  </sheetViews>
  <sheetFormatPr defaultRowHeight="15" x14ac:dyDescent="0.25"/>
  <cols>
    <col min="1" max="1" width="16.7109375" customWidth="1"/>
    <col min="2" max="2" width="14" bestFit="1" customWidth="1"/>
    <col min="4" max="4" width="11.140625" bestFit="1" customWidth="1"/>
    <col min="5" max="5" width="8.85546875" bestFit="1" customWidth="1"/>
    <col min="6" max="6" width="10.42578125" bestFit="1" customWidth="1"/>
    <col min="7" max="7" width="11.7109375" bestFit="1" customWidth="1"/>
    <col min="8" max="8" width="17.5703125" bestFit="1" customWidth="1"/>
    <col min="9" max="9" width="9.5703125" bestFit="1" customWidth="1"/>
    <col min="10" max="10" width="10.28515625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5</v>
      </c>
      <c r="G4" s="4" t="s">
        <v>7</v>
      </c>
      <c r="H4" s="4" t="s">
        <v>8</v>
      </c>
      <c r="I4" s="4" t="s">
        <v>9</v>
      </c>
      <c r="J4" s="3"/>
    </row>
    <row r="5" spans="1:10" x14ac:dyDescent="0.25">
      <c r="A5" s="5" t="s">
        <v>10</v>
      </c>
      <c r="B5" s="5" t="s">
        <v>11</v>
      </c>
      <c r="C5" s="5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5"/>
    </row>
    <row r="6" spans="1:10" x14ac:dyDescent="0.25">
      <c r="A6" s="5"/>
      <c r="B6" s="5" t="s">
        <v>19</v>
      </c>
      <c r="C6" s="5" t="s">
        <v>20</v>
      </c>
      <c r="D6" s="6" t="s">
        <v>21</v>
      </c>
      <c r="E6" s="6" t="s">
        <v>22</v>
      </c>
      <c r="F6" s="6" t="s">
        <v>13</v>
      </c>
      <c r="G6" s="6" t="s">
        <v>23</v>
      </c>
      <c r="H6" s="6" t="s">
        <v>24</v>
      </c>
      <c r="I6" s="6" t="s">
        <v>25</v>
      </c>
      <c r="J6" s="5" t="s">
        <v>26</v>
      </c>
    </row>
    <row r="7" spans="1:10" x14ac:dyDescent="0.25">
      <c r="A7" s="5"/>
      <c r="B7" s="5"/>
      <c r="C7" s="5"/>
      <c r="D7" s="6" t="s">
        <v>27</v>
      </c>
      <c r="E7" s="6"/>
      <c r="F7" s="6" t="s">
        <v>28</v>
      </c>
      <c r="G7" s="6" t="s">
        <v>29</v>
      </c>
      <c r="H7" s="6" t="s">
        <v>30</v>
      </c>
      <c r="I7" s="6" t="s">
        <v>31</v>
      </c>
      <c r="J7" s="5"/>
    </row>
    <row r="8" spans="1:10" x14ac:dyDescent="0.25">
      <c r="A8" s="7"/>
      <c r="B8" s="7"/>
      <c r="C8" s="7"/>
      <c r="D8" s="8"/>
      <c r="E8" s="8"/>
      <c r="F8" s="8" t="s">
        <v>32</v>
      </c>
      <c r="G8" s="8"/>
      <c r="H8" s="8" t="s">
        <v>33</v>
      </c>
      <c r="I8" s="8"/>
      <c r="J8" s="7"/>
    </row>
    <row r="9" spans="1:10" x14ac:dyDescent="0.25">
      <c r="A9" s="9" t="s">
        <v>34</v>
      </c>
      <c r="B9" s="10">
        <v>80303388</v>
      </c>
      <c r="C9" s="10">
        <v>12395100</v>
      </c>
      <c r="D9" s="10">
        <f>1034040+391757</f>
        <v>1425797</v>
      </c>
      <c r="E9" s="10">
        <f>416</f>
        <v>416</v>
      </c>
      <c r="F9" s="10">
        <v>1330614</v>
      </c>
      <c r="G9" s="10">
        <f>3128042</f>
        <v>3128042</v>
      </c>
      <c r="H9" s="10">
        <v>3380144</v>
      </c>
      <c r="I9" s="10">
        <v>16232314</v>
      </c>
      <c r="J9" s="10">
        <f>SUM(B9:I9)</f>
        <v>118195815</v>
      </c>
    </row>
    <row r="10" spans="1:10" x14ac:dyDescent="0.25">
      <c r="A10" s="9" t="s">
        <v>35</v>
      </c>
      <c r="B10" s="10">
        <v>147568585</v>
      </c>
      <c r="C10" s="10">
        <v>22777711</v>
      </c>
      <c r="D10" s="10">
        <f>1360309+515367</f>
        <v>1875676</v>
      </c>
      <c r="E10" s="10">
        <f>547</f>
        <v>547</v>
      </c>
      <c r="F10" s="10">
        <v>2445185</v>
      </c>
      <c r="G10" s="10">
        <f>5748211</f>
        <v>5748211</v>
      </c>
      <c r="H10" s="10">
        <v>5349703</v>
      </c>
      <c r="I10" s="10">
        <v>61066725</v>
      </c>
      <c r="J10" s="10">
        <f t="shared" ref="J10:J13" si="0">SUM(B10:I10)</f>
        <v>246832343</v>
      </c>
    </row>
    <row r="11" spans="1:10" x14ac:dyDescent="0.25">
      <c r="A11" s="9" t="s">
        <v>36</v>
      </c>
      <c r="B11" s="10">
        <v>32143514</v>
      </c>
      <c r="C11" s="10">
        <v>4961460</v>
      </c>
      <c r="D11" s="10">
        <v>563377</v>
      </c>
      <c r="E11" s="10">
        <f>164</f>
        <v>164</v>
      </c>
      <c r="F11" s="10">
        <v>532612</v>
      </c>
      <c r="G11" s="10">
        <v>1252080</v>
      </c>
      <c r="H11" s="10">
        <v>1613276</v>
      </c>
      <c r="I11" s="10">
        <v>15171</v>
      </c>
      <c r="J11" s="10">
        <f t="shared" si="0"/>
        <v>41081654</v>
      </c>
    </row>
    <row r="12" spans="1:10" x14ac:dyDescent="0.25">
      <c r="A12" s="9" t="s">
        <v>37</v>
      </c>
      <c r="B12" s="10">
        <v>10402500</v>
      </c>
      <c r="C12" s="10">
        <v>1605661</v>
      </c>
      <c r="D12" s="10">
        <f>76896+29133</f>
        <v>106029</v>
      </c>
      <c r="E12" s="10">
        <f>31</f>
        <v>31</v>
      </c>
      <c r="F12" s="10">
        <v>172368</v>
      </c>
      <c r="G12" s="10">
        <f>405207</f>
        <v>405207</v>
      </c>
      <c r="H12" s="10">
        <v>824252</v>
      </c>
      <c r="I12" s="10">
        <v>0</v>
      </c>
      <c r="J12" s="10">
        <f t="shared" si="0"/>
        <v>13516048</v>
      </c>
    </row>
    <row r="13" spans="1:10" x14ac:dyDescent="0.25">
      <c r="A13" s="9" t="s">
        <v>38</v>
      </c>
      <c r="B13" s="10">
        <v>10260800</v>
      </c>
      <c r="C13" s="10">
        <v>1583789</v>
      </c>
      <c r="D13" s="10">
        <f>65562+24839</f>
        <v>90401</v>
      </c>
      <c r="E13" s="10">
        <v>26</v>
      </c>
      <c r="F13" s="10">
        <v>170020</v>
      </c>
      <c r="G13" s="10">
        <f>399687</f>
        <v>399687</v>
      </c>
      <c r="H13" s="10">
        <v>882462</v>
      </c>
      <c r="I13" s="10">
        <v>1164581</v>
      </c>
      <c r="J13" s="10">
        <f t="shared" si="0"/>
        <v>14551766</v>
      </c>
    </row>
    <row r="14" spans="1:10" x14ac:dyDescent="0.25">
      <c r="A14" s="11" t="s">
        <v>39</v>
      </c>
      <c r="B14" s="12">
        <f t="shared" ref="B14:J14" si="1">SUM(B9:B13)</f>
        <v>280678787</v>
      </c>
      <c r="C14" s="12">
        <f t="shared" si="1"/>
        <v>43323721</v>
      </c>
      <c r="D14" s="12">
        <f t="shared" si="1"/>
        <v>4061280</v>
      </c>
      <c r="E14" s="12">
        <f t="shared" si="1"/>
        <v>1184</v>
      </c>
      <c r="F14" s="12">
        <f>SUM(F9:F13)</f>
        <v>4650799</v>
      </c>
      <c r="G14" s="12">
        <f t="shared" si="1"/>
        <v>10933227</v>
      </c>
      <c r="H14" s="12">
        <f t="shared" si="1"/>
        <v>12049837</v>
      </c>
      <c r="I14" s="12">
        <f t="shared" si="1"/>
        <v>78478791</v>
      </c>
      <c r="J14" s="12">
        <f t="shared" si="1"/>
        <v>434177626</v>
      </c>
    </row>
    <row r="15" spans="1:10" x14ac:dyDescent="0.25">
      <c r="A15" s="13"/>
      <c r="B15" s="13"/>
      <c r="C15" s="13"/>
      <c r="D15" s="14"/>
      <c r="E15" s="15"/>
      <c r="F15" s="15"/>
      <c r="G15" s="15"/>
      <c r="H15" s="15"/>
      <c r="I15" s="15"/>
      <c r="J15" s="16"/>
    </row>
  </sheetData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Myo 2020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Medrano</dc:creator>
  <cp:lastModifiedBy>Victor Medrano </cp:lastModifiedBy>
  <dcterms:created xsi:type="dcterms:W3CDTF">2020-07-11T00:37:34Z</dcterms:created>
  <dcterms:modified xsi:type="dcterms:W3CDTF">2020-07-11T00:38:21Z</dcterms:modified>
</cp:coreProperties>
</file>