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ENERO-2021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'ENERO-2021'!$A$1:$L$11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5" i="3"/>
  <c r="E9" i="3"/>
  <c r="E6" i="3"/>
  <c r="L6" i="3" l="1"/>
  <c r="L7" i="3"/>
  <c r="L8" i="3"/>
  <c r="L9" i="3"/>
  <c r="K10" i="3" l="1"/>
  <c r="L5" i="3" l="1"/>
  <c r="D10" i="3"/>
  <c r="E10" i="3" l="1"/>
  <c r="B10" i="3" l="1"/>
  <c r="B13" i="1" l="1"/>
  <c r="B12" i="1"/>
  <c r="B11" i="1"/>
  <c r="B10" i="1"/>
  <c r="B9" i="1"/>
  <c r="J10" i="3" l="1"/>
  <c r="I10" i="3"/>
  <c r="H10" i="3"/>
  <c r="G10" i="3"/>
  <c r="F10" i="3"/>
  <c r="C10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L10" i="3" l="1"/>
  <c r="D14" i="1"/>
  <c r="D14" i="2"/>
</calcChain>
</file>

<file path=xl/sharedStrings.xml><?xml version="1.0" encoding="utf-8"?>
<sst xmlns="http://schemas.openxmlformats.org/spreadsheetml/2006/main" count="4748" uniqueCount="731">
  <si>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</si>
  <si>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</si>
  <si>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</si>
  <si>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</si>
  <si>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</si>
  <si>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</si>
  <si>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</si>
  <si>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</si>
  <si>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</si>
  <si>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</si>
  <si>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</si>
  <si>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</si>
  <si>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</si>
  <si>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</si>
  <si>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</si>
  <si>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</si>
  <si>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</si>
  <si>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</si>
  <si>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</si>
  <si>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</si>
  <si>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</si>
  <si>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</si>
  <si>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</si>
  <si>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</si>
  <si>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</si>
  <si>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</si>
  <si>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</si>
  <si>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</si>
  <si>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</si>
  <si>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</si>
  <si>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</si>
  <si>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</si>
  <si>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</si>
  <si>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</si>
  <si>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</si>
  <si>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</si>
  <si>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</si>
  <si>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</si>
  <si>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</si>
  <si>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</si>
  <si>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</si>
  <si>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</si>
  <si>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</si>
  <si>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</si>
  <si>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</si>
  <si>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</si>
  <si>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</si>
  <si>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</si>
  <si>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</si>
  <si>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</si>
  <si>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</si>
  <si>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</si>
  <si>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</si>
  <si>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</si>
  <si>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</si>
  <si>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</si>
  <si>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</si>
  <si>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</si>
  <si>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</si>
  <si>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</si>
  <si>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</si>
  <si>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</si>
  <si>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</si>
  <si>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</si>
  <si>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</si>
  <si>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</si>
  <si>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</si>
  <si>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</si>
  <si>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</si>
  <si>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</si>
  <si>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</si>
  <si>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</si>
  <si>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</si>
  <si>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</si>
  <si>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</si>
  <si>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</si>
  <si>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</si>
  <si>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</si>
  <si>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</si>
  <si>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</si>
  <si>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</si>
  <si>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</si>
  <si>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</si>
  <si>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</si>
  <si>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</si>
  <si>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</si>
  <si>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</si>
  <si>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</si>
  <si>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</si>
  <si>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</si>
  <si>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</si>
  <si>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</si>
  <si>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</si>
  <si>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</si>
  <si>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</si>
  <si>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</si>
  <si>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</si>
  <si>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</si>
  <si>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</si>
  <si>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</si>
  <si>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</si>
  <si>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</si>
  <si>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</si>
  <si>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</si>
  <si>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</si>
  <si>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</si>
  <si>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</si>
  <si>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</si>
  <si>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</si>
  <si>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</si>
  <si>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</si>
  <si>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</si>
  <si>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</si>
  <si>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</si>
  <si>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</si>
  <si>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</si>
  <si>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</si>
  <si>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</si>
  <si>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</si>
  <si>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</si>
  <si>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</si>
  <si>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</si>
  <si>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</si>
  <si>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</si>
  <si>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</si>
  <si>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</si>
  <si>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</si>
  <si>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</si>
  <si>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</si>
  <si>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</si>
  <si>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</si>
  <si>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</si>
  <si>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</si>
  <si>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</si>
  <si>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</si>
  <si>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</si>
  <si>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</si>
  <si>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</si>
  <si>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</si>
  <si>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</si>
  <si>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</si>
  <si>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</si>
  <si>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</si>
  <si>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</si>
  <si>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</si>
  <si>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</si>
  <si>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</si>
  <si>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</si>
  <si>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</si>
  <si>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</si>
  <si>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</si>
  <si>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</si>
  <si>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</si>
  <si>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</si>
  <si>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</si>
  <si>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</si>
  <si>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</si>
  <si>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</si>
  <si>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</si>
  <si>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</si>
  <si>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</si>
  <si>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</si>
  <si>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</si>
  <si>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</si>
  <si>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</si>
  <si>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</si>
  <si>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</si>
  <si>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</si>
  <si>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</si>
  <si>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</si>
  <si>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</si>
  <si>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</si>
  <si>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</si>
  <si>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</si>
  <si>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</si>
  <si>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</si>
  <si>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</si>
  <si>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</si>
  <si>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</si>
  <si>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</si>
  <si>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</si>
  <si>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</si>
  <si>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</si>
  <si>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</si>
  <si>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</si>
  <si>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</si>
  <si>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</si>
  <si>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</si>
  <si>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</si>
  <si>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</si>
  <si>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</si>
  <si>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</si>
  <si>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</si>
  <si>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</si>
  <si>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</si>
  <si>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</si>
  <si>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</si>
  <si>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</si>
  <si>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</si>
  <si>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</si>
  <si>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</si>
  <si>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</si>
  <si>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</si>
  <si>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</si>
  <si>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</si>
  <si>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</si>
  <si>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</si>
  <si>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</si>
  <si>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</si>
  <si>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</si>
  <si>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</si>
  <si>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</si>
  <si>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</si>
  <si>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</si>
  <si>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</si>
  <si>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</si>
  <si>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</si>
  <si>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</si>
  <si>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</si>
  <si>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</si>
  <si>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</si>
  <si>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</si>
  <si>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</si>
  <si>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</si>
  <si>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</si>
  <si>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</si>
  <si>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</si>
  <si>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</si>
  <si>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</si>
  <si>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</si>
  <si>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</si>
  <si>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</si>
  <si>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</si>
  <si>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</si>
  <si>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</si>
  <si>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</si>
  <si>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</si>
  <si>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</si>
  <si>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</si>
  <si>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</si>
  <si>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</si>
  <si>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</si>
  <si>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</si>
  <si>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</si>
  <si>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</si>
  <si>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</si>
  <si>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</si>
  <si>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</si>
  <si>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</si>
  <si>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</si>
  <si>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</si>
  <si>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</si>
  <si>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</si>
  <si>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</si>
  <si>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</si>
  <si>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</si>
  <si>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</si>
  <si>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</si>
  <si>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</si>
  <si>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</si>
  <si>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</si>
  <si>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</si>
  <si>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</si>
  <si>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</si>
  <si>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</si>
  <si>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</si>
  <si>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</si>
  <si>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</si>
  <si>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</si>
  <si>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</si>
  <si>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</si>
  <si>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</si>
  <si>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</si>
  <si>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</si>
  <si>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</si>
  <si>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</si>
  <si>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</si>
  <si>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</si>
  <si>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</si>
  <si>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</si>
  <si>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</si>
  <si>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</si>
  <si>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</si>
  <si>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</si>
  <si>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</si>
  <si>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</si>
  <si>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</si>
  <si>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</si>
  <si>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</si>
  <si>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</si>
  <si>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</si>
  <si>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</si>
  <si>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</si>
  <si>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</si>
  <si>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</si>
  <si>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</si>
  <si>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</si>
  <si>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</si>
  <si>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</si>
  <si>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</si>
  <si>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</si>
  <si>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</si>
  <si>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</si>
  <si>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</si>
  <si>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</si>
  <si>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</si>
  <si>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</si>
  <si>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</si>
  <si>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</si>
  <si>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</si>
  <si>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</si>
  <si>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</si>
  <si>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</si>
  <si>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</si>
  <si>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</si>
  <si>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</si>
  <si>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</si>
  <si>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</si>
  <si>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</si>
  <si>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</si>
  <si>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</si>
  <si>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</si>
  <si>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</si>
  <si>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</si>
  <si>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</si>
  <si>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</si>
  <si>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</si>
  <si>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</si>
  <si>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</si>
  <si>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</si>
  <si>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</si>
  <si>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</si>
  <si>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</si>
  <si>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</si>
  <si>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</si>
  <si>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</si>
  <si>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</si>
  <si>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</si>
  <si>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</si>
  <si>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</si>
  <si>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</si>
  <si>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</si>
  <si>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</si>
  <si>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</si>
  <si>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</si>
  <si>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</si>
  <si>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</si>
  <si>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</si>
  <si>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</si>
  <si>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</si>
  <si>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</si>
  <si>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</si>
  <si>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</si>
  <si>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</si>
  <si>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</si>
  <si>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</si>
  <si>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</si>
  <si>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</si>
  <si>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</si>
  <si>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</si>
  <si>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</si>
  <si>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</si>
  <si>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</si>
  <si>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</si>
  <si>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</si>
  <si>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</si>
  <si>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</si>
  <si>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</si>
  <si>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</si>
  <si>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</si>
  <si>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</si>
  <si>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</si>
  <si>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</si>
  <si>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</si>
  <si>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</si>
  <si>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</si>
  <si>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</si>
  <si>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</si>
  <si>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</si>
  <si>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</si>
  <si>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</si>
  <si>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</si>
  <si>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</si>
  <si>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</si>
  <si>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</si>
  <si>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</si>
  <si>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</si>
  <si>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</si>
  <si>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</si>
  <si>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</si>
  <si>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</si>
  <si>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</si>
  <si>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</si>
  <si>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</si>
  <si>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</si>
  <si>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</si>
  <si>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</si>
  <si>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</si>
  <si>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</si>
  <si>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</si>
  <si>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</si>
  <si>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</si>
  <si>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</si>
  <si>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</si>
  <si>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</si>
  <si>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</si>
  <si>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</si>
  <si>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</si>
  <si>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</si>
  <si>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</si>
  <si>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</si>
  <si>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</si>
  <si>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</si>
  <si>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</si>
  <si>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</si>
  <si>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</si>
  <si>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</si>
  <si>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</si>
  <si>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</si>
  <si>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</si>
  <si>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</si>
  <si>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</si>
  <si>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</si>
  <si>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</si>
  <si>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</si>
  <si>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</si>
  <si>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</si>
  <si>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</si>
  <si>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</si>
  <si>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</si>
  <si>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</si>
  <si>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</si>
  <si>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</si>
  <si>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</si>
  <si>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</si>
  <si>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</si>
  <si>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</si>
  <si>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</si>
  <si>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</si>
  <si>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</si>
  <si>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</si>
  <si>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</si>
  <si>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</si>
  <si>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</si>
  <si>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</si>
  <si>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</si>
  <si>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</si>
  <si>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</si>
  <si>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</si>
  <si>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</si>
  <si>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</si>
  <si>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</si>
  <si>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</si>
  <si>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</si>
  <si>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</si>
  <si>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</si>
  <si>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</si>
  <si>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</si>
  <si>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</si>
  <si>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</si>
  <si>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</si>
  <si>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</si>
  <si>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</si>
  <si>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</si>
  <si>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</si>
  <si>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</si>
  <si>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</si>
  <si>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</si>
  <si>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</si>
  <si>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</si>
  <si>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</si>
  <si>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</si>
  <si>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</si>
  <si>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</si>
  <si>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</si>
  <si>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</si>
  <si>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</si>
  <si>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</si>
  <si>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</si>
  <si>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</si>
  <si>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</si>
  <si>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</si>
  <si>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</si>
  <si>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</si>
  <si>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</si>
  <si>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</si>
  <si>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</si>
  <si>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</si>
  <si>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</si>
  <si>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</si>
  <si>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</si>
  <si>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</si>
  <si>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</si>
  <si>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</si>
  <si>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</si>
  <si>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</si>
  <si>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</si>
  <si>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</si>
  <si>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</si>
  <si>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</si>
  <si>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</si>
  <si>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</si>
  <si>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</si>
  <si>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</si>
  <si>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</si>
  <si>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</si>
  <si>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</si>
  <si>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</si>
  <si>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</si>
  <si>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</si>
  <si>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</si>
  <si>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</si>
  <si>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</si>
  <si>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</si>
  <si>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</si>
  <si>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</si>
  <si>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</si>
  <si>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</si>
  <si>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</si>
  <si>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</si>
  <si>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</si>
  <si>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</si>
  <si>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</si>
  <si>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</si>
  <si>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</si>
  <si>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</si>
  <si>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</si>
  <si>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</si>
  <si>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</si>
  <si>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</si>
  <si>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</si>
  <si>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</si>
  <si>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</si>
  <si>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</si>
  <si>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</si>
  <si>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</si>
  <si>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</si>
  <si>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</si>
  <si>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</si>
  <si>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</si>
  <si>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</si>
  <si>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</si>
  <si>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</si>
  <si>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</si>
  <si>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</si>
  <si>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</si>
  <si>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</si>
  <si>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</si>
  <si>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</si>
  <si>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</si>
  <si>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</si>
  <si>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</si>
  <si>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</si>
  <si>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</si>
  <si>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</si>
  <si>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</si>
  <si>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</si>
  <si>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</si>
  <si>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</si>
  <si>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</si>
  <si>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</si>
  <si>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</si>
  <si>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</si>
  <si>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</si>
  <si>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</si>
  <si>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</si>
  <si>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</si>
  <si>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</si>
  <si>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</si>
  <si>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</si>
  <si>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</si>
  <si>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</si>
  <si>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</si>
  <si>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</si>
  <si>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</si>
  <si>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</si>
  <si>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</si>
  <si>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</si>
  <si>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</si>
  <si>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</si>
  <si>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</si>
  <si>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</si>
  <si>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</si>
  <si>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</si>
  <si>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</si>
  <si>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</si>
  <si>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</si>
  <si>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</si>
  <si>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</si>
  <si>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</si>
  <si>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</si>
  <si>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</si>
  <si>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</si>
  <si>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</si>
  <si>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</si>
  <si>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</si>
  <si>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</si>
  <si>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</si>
  <si>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</si>
  <si>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</si>
  <si>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</si>
  <si>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</si>
  <si>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</si>
  <si>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</si>
  <si>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</si>
  <si>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</si>
  <si>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</si>
  <si>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</si>
  <si>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</si>
  <si>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</si>
  <si>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</si>
  <si>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</si>
  <si>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</si>
  <si>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</si>
  <si>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</si>
  <si>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</si>
  <si>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</si>
  <si>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</si>
  <si>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</si>
  <si>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</si>
  <si>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</si>
  <si>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</si>
  <si>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</si>
  <si>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</si>
  <si>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</si>
  <si>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</si>
  <si>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</si>
  <si>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</si>
  <si>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</si>
  <si>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</si>
  <si>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</si>
  <si>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</si>
  <si>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</si>
  <si>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</si>
  <si>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</si>
  <si>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</si>
  <si>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</si>
  <si>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</si>
  <si>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</si>
  <si>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</si>
  <si>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</si>
  <si>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</si>
  <si>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</si>
  <si>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</si>
  <si>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</si>
  <si>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</si>
  <si>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</si>
  <si>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</si>
  <si>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</si>
  <si>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</si>
  <si>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</si>
  <si>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</si>
  <si>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</si>
  <si>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</si>
  <si>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</si>
  <si>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</si>
  <si>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</si>
  <si>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</si>
  <si>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</si>
  <si>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</si>
  <si>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</si>
  <si>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</si>
  <si>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</si>
  <si>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</si>
  <si>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</si>
  <si>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</si>
  <si>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</si>
  <si>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</si>
  <si>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</si>
  <si>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</si>
  <si>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</si>
  <si>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</si>
  <si>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</si>
  <si>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</si>
  <si>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</si>
  <si>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</si>
  <si>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</si>
  <si>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</si>
  <si>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</si>
  <si>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</si>
  <si>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</si>
  <si>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</si>
  <si>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</si>
  <si>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</si>
  <si>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</si>
  <si>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</si>
  <si>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</si>
  <si>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</si>
  <si>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</si>
  <si>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</si>
  <si>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</si>
  <si>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</si>
  <si>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</si>
  <si>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</si>
  <si>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</si>
  <si>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</si>
  <si>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</si>
  <si>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</si>
  <si>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</si>
  <si>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</si>
  <si>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</si>
  <si>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</si>
  <si>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</si>
  <si>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</si>
  <si>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</si>
  <si>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</si>
  <si>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</si>
  <si>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</si>
  <si>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</si>
  <si>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</si>
  <si>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</si>
  <si>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</si>
  <si>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</si>
  <si>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</si>
  <si>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</si>
  <si>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</si>
  <si>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</si>
  <si>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</si>
  <si>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</si>
  <si>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</si>
  <si>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</si>
  <si>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</si>
  <si>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</si>
  <si>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</si>
  <si>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</si>
  <si>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</si>
  <si>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</si>
  <si>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VII) PARTICIPACIONES FEDERALES MINISTRADAS A LOS MUNICIPIOS EN EL MES DE ENERO DEL</t>
  </si>
  <si>
    <t>Tijuana</t>
  </si>
  <si>
    <t>Ensenada</t>
  </si>
  <si>
    <t>Tecate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</si>
</sst>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4" fontId="7" fillId="3" borderId="4" xfId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0" t="s">
        <v>714</v>
      </c>
      <c r="B1" s="50"/>
      <c r="C1" s="50"/>
      <c r="D1" s="50"/>
    </row>
    <row r="2" spans="1:4" x14ac:dyDescent="0.25">
      <c r="A2" s="50" t="s">
        <v>0</v>
      </c>
      <c r="B2" s="50"/>
      <c r="C2" s="50"/>
      <c r="D2" s="50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0" t="s">
        <v>714</v>
      </c>
      <c r="B1" s="50"/>
      <c r="C1" s="50"/>
      <c r="D1" s="50"/>
    </row>
    <row r="2" spans="1:4" x14ac:dyDescent="0.25">
      <c r="A2" s="50" t="s">
        <v>0</v>
      </c>
      <c r="B2" s="50"/>
      <c r="C2" s="50"/>
      <c r="D2" s="50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zoomScale="130" zoomScaleNormal="130" workbookViewId="0">
      <selection activeCell="B21" sqref="B21"/>
    </sheetView>
  </sheetViews>
  <sheetFormatPr baseColWidth="10" defaultColWidth="11.42578125" defaultRowHeight="15" x14ac:dyDescent="0.25"/>
  <cols>
    <col min="1" max="1" width="21.5703125" customWidth="1"/>
    <col min="2" max="3" width="15.28515625" customWidth="1"/>
    <col min="4" max="4" width="15.28515625" style="19" customWidth="1"/>
    <col min="5" max="10" width="15.28515625" customWidth="1"/>
    <col min="11" max="11" width="15.28515625" style="19" customWidth="1"/>
    <col min="12" max="12" width="17.85546875" bestFit="1" customWidth="1"/>
    <col min="13" max="13" width="16.140625" bestFit="1" customWidth="1"/>
    <col min="16" max="16" width="17.7109375" bestFit="1" customWidth="1"/>
    <col min="17" max="17" width="16.140625" bestFit="1" customWidth="1"/>
    <col min="19" max="19" width="19" bestFit="1" customWidth="1"/>
  </cols>
  <sheetData>
    <row r="1" spans="1:19" x14ac:dyDescent="0.25">
      <c r="A1" s="50" t="s">
        <v>727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9" x14ac:dyDescent="0.25">
      <c r="A2" s="50" t="s">
        <v>715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9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9" s="41" customFormat="1" ht="56.25" customHeight="1" x14ac:dyDescent="0.25">
      <c r="A4" s="38" t="s">
        <v>716</v>
      </c>
      <c r="B4" s="38" t="s">
        <v>717</v>
      </c>
      <c r="C4" s="38" t="s">
        <v>718</v>
      </c>
      <c r="D4" s="39" t="s">
        <v>724</v>
      </c>
      <c r="E4" s="39" t="s">
        <v>719</v>
      </c>
      <c r="F4" s="39" t="s">
        <v>720</v>
      </c>
      <c r="G4" s="39" t="s">
        <v>721</v>
      </c>
      <c r="H4" s="39" t="s">
        <v>722</v>
      </c>
      <c r="I4" s="39" t="s">
        <v>723</v>
      </c>
      <c r="J4" s="39" t="s">
        <v>725</v>
      </c>
      <c r="K4" s="39" t="s">
        <v>726</v>
      </c>
      <c r="L4" s="40" t="s">
        <v>5</v>
      </c>
      <c r="Q4" s="42"/>
      <c r="S4" s="42"/>
    </row>
    <row r="5" spans="1:19" x14ac:dyDescent="0.25">
      <c r="A5" s="37" t="s">
        <v>6</v>
      </c>
      <c r="B5" s="43">
        <v>105119163</v>
      </c>
      <c r="C5" s="43">
        <v>4240483</v>
      </c>
      <c r="D5" s="43">
        <v>389846</v>
      </c>
      <c r="E5" s="43">
        <f>2242190+2724300</f>
        <v>4966490</v>
      </c>
      <c r="F5" s="43">
        <v>1720</v>
      </c>
      <c r="G5" s="43">
        <v>4080124</v>
      </c>
      <c r="H5" s="43">
        <v>3463414</v>
      </c>
      <c r="I5" s="43">
        <v>7502035</v>
      </c>
      <c r="J5" s="43">
        <v>48560046</v>
      </c>
      <c r="K5" s="43">
        <v>766037</v>
      </c>
      <c r="L5" s="43">
        <f>SUM(B5:K5)</f>
        <v>179089358</v>
      </c>
      <c r="Q5" s="35"/>
    </row>
    <row r="6" spans="1:19" x14ac:dyDescent="0.25">
      <c r="A6" s="37" t="s">
        <v>728</v>
      </c>
      <c r="B6" s="43">
        <v>281074192</v>
      </c>
      <c r="C6" s="43">
        <v>13372450</v>
      </c>
      <c r="D6" s="43">
        <v>517290</v>
      </c>
      <c r="E6" s="43">
        <f>2975185+3614903</f>
        <v>6590088</v>
      </c>
      <c r="F6" s="43">
        <v>2284</v>
      </c>
      <c r="G6" s="43">
        <v>7609899</v>
      </c>
      <c r="H6" s="43">
        <v>13670367</v>
      </c>
      <c r="I6" s="43">
        <v>12019789</v>
      </c>
      <c r="J6" s="43">
        <v>44097722</v>
      </c>
      <c r="K6" s="43">
        <v>1428747</v>
      </c>
      <c r="L6" s="43">
        <f t="shared" ref="L6:L9" si="0">SUM(B6:K6)</f>
        <v>380382828</v>
      </c>
      <c r="P6" s="19"/>
      <c r="Q6" s="35"/>
    </row>
    <row r="7" spans="1:19" x14ac:dyDescent="0.25">
      <c r="A7" s="37" t="s">
        <v>729</v>
      </c>
      <c r="B7" s="43">
        <v>57463131</v>
      </c>
      <c r="C7" s="43">
        <v>1675504</v>
      </c>
      <c r="D7" s="43">
        <v>154701</v>
      </c>
      <c r="E7" s="43">
        <f>889757+1081071</f>
        <v>1970828</v>
      </c>
      <c r="F7" s="43">
        <v>682</v>
      </c>
      <c r="G7" s="43">
        <v>1612143</v>
      </c>
      <c r="H7" s="43">
        <v>1368468</v>
      </c>
      <c r="I7" s="43">
        <v>3603991</v>
      </c>
      <c r="J7" s="43">
        <v>82556</v>
      </c>
      <c r="K7" s="43">
        <v>302677</v>
      </c>
      <c r="L7" s="43">
        <f t="shared" si="0"/>
        <v>68234681</v>
      </c>
      <c r="P7" s="19"/>
      <c r="Q7" s="35"/>
    </row>
    <row r="8" spans="1:19" x14ac:dyDescent="0.25">
      <c r="A8" s="37" t="s">
        <v>730</v>
      </c>
      <c r="B8" s="43">
        <v>20535095</v>
      </c>
      <c r="C8" s="43">
        <v>598760</v>
      </c>
      <c r="D8" s="43">
        <v>28849</v>
      </c>
      <c r="E8" s="43">
        <f>165925+201602</f>
        <v>367527</v>
      </c>
      <c r="F8" s="43">
        <v>127</v>
      </c>
      <c r="G8" s="43">
        <v>576117</v>
      </c>
      <c r="H8" s="43">
        <v>489037</v>
      </c>
      <c r="I8" s="43">
        <v>1935120</v>
      </c>
      <c r="J8" s="43">
        <v>243934</v>
      </c>
      <c r="K8" s="43">
        <v>108165</v>
      </c>
      <c r="L8" s="43">
        <f t="shared" si="0"/>
        <v>24882731</v>
      </c>
      <c r="P8" s="19"/>
      <c r="Q8" s="35"/>
    </row>
    <row r="9" spans="1:19" s="19" customFormat="1" x14ac:dyDescent="0.25">
      <c r="A9" s="37" t="s">
        <v>10</v>
      </c>
      <c r="B9" s="43">
        <v>19289285</v>
      </c>
      <c r="C9" s="43">
        <v>562433</v>
      </c>
      <c r="D9" s="43">
        <v>25205</v>
      </c>
      <c r="E9" s="43">
        <f>144969+176140</f>
        <v>321109</v>
      </c>
      <c r="F9" s="43">
        <v>111</v>
      </c>
      <c r="G9" s="43">
        <v>541163</v>
      </c>
      <c r="H9" s="43">
        <v>459366</v>
      </c>
      <c r="I9" s="43">
        <v>1962940</v>
      </c>
      <c r="J9" s="43">
        <v>3080271</v>
      </c>
      <c r="K9" s="43">
        <v>101603</v>
      </c>
      <c r="L9" s="43">
        <f t="shared" si="0"/>
        <v>26343486</v>
      </c>
      <c r="Q9" s="35"/>
    </row>
    <row r="10" spans="1:19" s="47" customFormat="1" ht="20.100000000000001" customHeight="1" x14ac:dyDescent="0.25">
      <c r="A10" s="44" t="s">
        <v>11</v>
      </c>
      <c r="B10" s="45">
        <f t="shared" ref="B10:K10" si="1">SUM(B5:B9)</f>
        <v>483480866</v>
      </c>
      <c r="C10" s="45">
        <f t="shared" si="1"/>
        <v>20449630</v>
      </c>
      <c r="D10" s="45">
        <f t="shared" si="1"/>
        <v>1115891</v>
      </c>
      <c r="E10" s="45">
        <f t="shared" si="1"/>
        <v>14216042</v>
      </c>
      <c r="F10" s="45">
        <f t="shared" si="1"/>
        <v>4924</v>
      </c>
      <c r="G10" s="45">
        <f t="shared" si="1"/>
        <v>14419446</v>
      </c>
      <c r="H10" s="45">
        <f t="shared" si="1"/>
        <v>19450652</v>
      </c>
      <c r="I10" s="45">
        <f t="shared" si="1"/>
        <v>27023875</v>
      </c>
      <c r="J10" s="45">
        <f t="shared" si="1"/>
        <v>96064529</v>
      </c>
      <c r="K10" s="45">
        <f t="shared" si="1"/>
        <v>2707229</v>
      </c>
      <c r="L10" s="49">
        <f>SUM(B10:K10)</f>
        <v>678933084</v>
      </c>
      <c r="P10" s="46"/>
      <c r="Q10" s="48"/>
    </row>
    <row r="11" spans="1:19" x14ac:dyDescent="0.25">
      <c r="L11" s="35"/>
      <c r="P11" s="19"/>
      <c r="Q11" s="35"/>
    </row>
    <row r="12" spans="1:19" s="35" customFormat="1" x14ac:dyDescent="0.25">
      <c r="L12" s="36"/>
      <c r="P12" s="19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ENERO-2021</vt:lpstr>
      <vt:lpstr>MEXICALI</vt:lpstr>
      <vt:lpstr>TIJUANA</vt:lpstr>
      <vt:lpstr>ENSENADA</vt:lpstr>
      <vt:lpstr>TECATE</vt:lpstr>
      <vt:lpstr>ROSARITO</vt:lpstr>
      <vt:lpstr>'ENERO-2021'!Área_de_impresión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2021-11-24T16:57:23Z</dcterms:modified>
</cp:coreProperties>
</file>