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JUNIO 2021" sheetId="1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'JUNIO 2021'!$A$1:$L$12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D6" i="13"/>
  <c r="E6" i="13"/>
  <c r="E5" i="13"/>
  <c r="D5" i="13"/>
  <c r="D9" i="13"/>
  <c r="L10" i="13" l="1"/>
  <c r="C11" i="13"/>
  <c r="D11" i="13"/>
  <c r="E11" i="13"/>
  <c r="F11" i="13"/>
  <c r="G11" i="13"/>
  <c r="H11" i="13"/>
  <c r="I11" i="13"/>
  <c r="J11" i="13"/>
  <c r="K11" i="13"/>
  <c r="B11" i="13"/>
  <c r="L9" i="13" l="1"/>
  <c r="L8" i="13"/>
  <c r="L7" i="13"/>
  <c r="L6" i="13"/>
  <c r="L5" i="13"/>
  <c r="L11" i="13" l="1"/>
  <c r="B13" i="1" l="1"/>
  <c r="B12" i="1"/>
  <c r="B11" i="1"/>
  <c r="B10" i="1"/>
  <c r="B9" i="1"/>
  <c r="C14" i="2" l="1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D14" i="1" l="1"/>
  <c r="D14" i="2"/>
</calcChain>
</file>

<file path=xl/sharedStrings.xml><?xml version="1.0" encoding="utf-8"?>
<sst xmlns="http://schemas.openxmlformats.org/spreadsheetml/2006/main" count="4749" uniqueCount="731">
  <si>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</si>
  <si>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</si>
  <si>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</si>
  <si>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</si>
  <si>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</si>
  <si>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</si>
  <si>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</si>
  <si>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</si>
  <si>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</si>
  <si>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</si>
  <si>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</si>
  <si>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</si>
  <si>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</si>
  <si>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</si>
  <si>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</si>
  <si>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</si>
  <si>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</si>
  <si>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</si>
  <si>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</si>
  <si>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</si>
  <si>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</si>
  <si>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</si>
  <si>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</si>
  <si>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</si>
  <si>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</si>
  <si>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</si>
  <si>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</si>
  <si>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</si>
  <si>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</si>
  <si>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</si>
  <si>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</si>
  <si>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</si>
  <si>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</si>
  <si>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</si>
  <si>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</si>
  <si>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</si>
  <si>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</si>
  <si>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</si>
  <si>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</si>
  <si>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</si>
  <si>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</si>
  <si>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</si>
  <si>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</si>
  <si>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</si>
  <si>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</si>
  <si>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</si>
  <si>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</si>
  <si>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</si>
  <si>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</si>
  <si>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</si>
  <si>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</si>
  <si>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</si>
  <si>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</si>
  <si>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</si>
  <si>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</si>
  <si>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</si>
  <si>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</si>
  <si>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</si>
  <si>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</si>
  <si>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</si>
  <si>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</si>
  <si>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</si>
  <si>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</si>
  <si>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</si>
  <si>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</si>
  <si>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</si>
  <si>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</si>
  <si>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</si>
  <si>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</si>
  <si>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</si>
  <si>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</si>
  <si>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</si>
  <si>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</si>
  <si>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</si>
  <si>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</si>
  <si>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</si>
  <si>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</si>
  <si>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</si>
  <si>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</si>
  <si>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</si>
  <si>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</si>
  <si>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</si>
  <si>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</si>
  <si>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</si>
  <si>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</si>
  <si>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</si>
  <si>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</si>
  <si>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</si>
  <si>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</si>
  <si>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</si>
  <si>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</si>
  <si>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</si>
  <si>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</si>
  <si>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</si>
  <si>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</si>
  <si>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</si>
  <si>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</si>
  <si>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</si>
  <si>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</si>
  <si>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</si>
  <si>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</si>
  <si>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</si>
  <si>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</si>
  <si>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</si>
  <si>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</si>
  <si>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</si>
  <si>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</si>
  <si>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</si>
  <si>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</si>
  <si>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</si>
  <si>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</si>
  <si>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</si>
  <si>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</si>
  <si>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</si>
  <si>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</si>
  <si>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</si>
  <si>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</si>
  <si>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</si>
  <si>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</si>
  <si>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</si>
  <si>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</si>
  <si>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</si>
  <si>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</si>
  <si>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</si>
  <si>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</si>
  <si>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</si>
  <si>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</si>
  <si>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</si>
  <si>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</si>
  <si>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</si>
  <si>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</si>
  <si>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</si>
  <si>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</si>
  <si>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</si>
  <si>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</si>
  <si>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</si>
  <si>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</si>
  <si>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</si>
  <si>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</si>
  <si>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</si>
  <si>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</si>
  <si>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</si>
  <si>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</si>
  <si>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</si>
  <si>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</si>
  <si>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</si>
  <si>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</si>
  <si>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</si>
  <si>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</si>
  <si>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</si>
  <si>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</si>
  <si>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</si>
  <si>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</si>
  <si>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</si>
  <si>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</si>
  <si>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</si>
  <si>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</si>
  <si>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</si>
  <si>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</si>
  <si>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</si>
  <si>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</si>
  <si>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</si>
  <si>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</si>
  <si>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</si>
  <si>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</si>
  <si>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</si>
  <si>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</si>
  <si>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</si>
  <si>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</si>
  <si>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</si>
  <si>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</si>
  <si>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</si>
  <si>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</si>
  <si>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</si>
  <si>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</si>
  <si>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</si>
  <si>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</si>
  <si>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</si>
  <si>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</si>
  <si>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</si>
  <si>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</si>
  <si>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</si>
  <si>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</si>
  <si>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</si>
  <si>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</si>
  <si>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</si>
  <si>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</si>
  <si>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</si>
  <si>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</si>
  <si>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</si>
  <si>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</si>
  <si>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</si>
  <si>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</si>
  <si>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</si>
  <si>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</si>
  <si>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</si>
  <si>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</si>
  <si>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</si>
  <si>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</si>
  <si>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</si>
  <si>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</si>
  <si>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</si>
  <si>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</si>
  <si>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</si>
  <si>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</si>
  <si>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</si>
  <si>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</si>
  <si>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</si>
  <si>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</si>
  <si>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</si>
  <si>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</si>
  <si>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</si>
  <si>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</si>
  <si>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</si>
  <si>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</si>
  <si>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</si>
  <si>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</si>
  <si>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</si>
  <si>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</si>
  <si>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</si>
  <si>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</si>
  <si>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</si>
  <si>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</si>
  <si>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</si>
  <si>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</si>
  <si>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</si>
  <si>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</si>
  <si>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</si>
  <si>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</si>
  <si>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</si>
  <si>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</si>
  <si>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</si>
  <si>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</si>
  <si>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</si>
  <si>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</si>
  <si>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</si>
  <si>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</si>
  <si>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</si>
  <si>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</si>
  <si>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</si>
  <si>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</si>
  <si>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</si>
  <si>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</si>
  <si>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</si>
  <si>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</si>
  <si>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</si>
  <si>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</si>
  <si>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</si>
  <si>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</si>
  <si>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</si>
  <si>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</si>
  <si>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</si>
  <si>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</si>
  <si>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</si>
  <si>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</si>
  <si>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</si>
  <si>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</si>
  <si>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</si>
  <si>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</si>
  <si>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</si>
  <si>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</si>
  <si>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</si>
  <si>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</si>
  <si>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</si>
  <si>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</si>
  <si>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</si>
  <si>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</si>
  <si>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</si>
  <si>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</si>
  <si>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</si>
  <si>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</si>
  <si>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</si>
  <si>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</si>
  <si>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</si>
  <si>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</si>
  <si>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</si>
  <si>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</si>
  <si>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</si>
  <si>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</si>
  <si>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</si>
  <si>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</si>
  <si>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</si>
  <si>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</si>
  <si>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</si>
  <si>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</si>
  <si>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</si>
  <si>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</si>
  <si>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</si>
  <si>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</si>
  <si>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</si>
  <si>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</si>
  <si>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</si>
  <si>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</si>
  <si>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</si>
  <si>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</si>
  <si>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</si>
  <si>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</si>
  <si>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</si>
  <si>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</si>
  <si>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</si>
  <si>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</si>
  <si>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</si>
  <si>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</si>
  <si>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</si>
  <si>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</si>
  <si>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</si>
  <si>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</si>
  <si>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</si>
  <si>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</si>
  <si>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</si>
  <si>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</si>
  <si>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</si>
  <si>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</si>
  <si>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</si>
  <si>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</si>
  <si>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</si>
  <si>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</si>
  <si>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</si>
  <si>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</si>
  <si>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</si>
  <si>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</si>
  <si>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</si>
  <si>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</si>
  <si>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</si>
  <si>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</si>
  <si>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</si>
  <si>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</si>
  <si>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</si>
  <si>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</si>
  <si>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</si>
  <si>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</si>
  <si>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</si>
  <si>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</si>
  <si>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</si>
  <si>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</si>
  <si>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</si>
  <si>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</si>
  <si>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</si>
  <si>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</si>
  <si>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</si>
  <si>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</si>
  <si>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</si>
  <si>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</si>
  <si>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</si>
  <si>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</si>
  <si>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</si>
  <si>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</si>
  <si>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</si>
  <si>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</si>
  <si>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</si>
  <si>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</si>
  <si>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</si>
  <si>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</si>
  <si>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</si>
  <si>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</si>
  <si>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</si>
  <si>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</si>
  <si>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</si>
  <si>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</si>
  <si>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</si>
  <si>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</si>
  <si>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</si>
  <si>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</si>
  <si>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</si>
  <si>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</si>
  <si>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</si>
  <si>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</si>
  <si>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</si>
  <si>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</si>
  <si>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</si>
  <si>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</si>
  <si>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</si>
  <si>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</si>
  <si>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</si>
  <si>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</si>
  <si>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</si>
  <si>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</si>
  <si>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</si>
  <si>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</si>
  <si>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</si>
  <si>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</si>
  <si>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</si>
  <si>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</si>
  <si>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</si>
  <si>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</si>
  <si>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</si>
  <si>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</si>
  <si>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</si>
  <si>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</si>
  <si>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</si>
  <si>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</si>
  <si>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</si>
  <si>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</si>
  <si>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</si>
  <si>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</si>
  <si>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</si>
  <si>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</si>
  <si>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</si>
  <si>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</si>
  <si>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</si>
  <si>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</si>
  <si>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</si>
  <si>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</si>
  <si>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</si>
  <si>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</si>
  <si>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</si>
  <si>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</si>
  <si>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</si>
  <si>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</si>
  <si>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</si>
  <si>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</si>
  <si>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</si>
  <si>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</si>
  <si>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</si>
  <si>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</si>
  <si>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</si>
  <si>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</si>
  <si>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</si>
  <si>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</si>
  <si>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</si>
  <si>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</si>
  <si>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</si>
  <si>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</si>
  <si>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</si>
  <si>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</si>
  <si>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</si>
  <si>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</si>
  <si>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</si>
  <si>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</si>
  <si>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</si>
  <si>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</si>
  <si>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</si>
  <si>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</si>
  <si>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</si>
  <si>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</si>
  <si>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</si>
  <si>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</si>
  <si>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</si>
  <si>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</si>
  <si>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</si>
  <si>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</si>
  <si>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</si>
  <si>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</si>
  <si>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</si>
  <si>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</si>
  <si>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</si>
  <si>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</si>
  <si>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</si>
  <si>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</si>
  <si>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</si>
  <si>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</si>
  <si>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</si>
  <si>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</si>
  <si>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</si>
  <si>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</si>
  <si>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</si>
  <si>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</si>
  <si>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</si>
  <si>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</si>
  <si>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</si>
  <si>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</si>
  <si>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</si>
  <si>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</si>
  <si>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</si>
  <si>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</si>
  <si>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</si>
  <si>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</si>
  <si>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</si>
  <si>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</si>
  <si>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</si>
  <si>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</si>
  <si>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</si>
  <si>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</si>
  <si>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</si>
  <si>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</si>
  <si>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</si>
  <si>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</si>
  <si>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</si>
  <si>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</si>
  <si>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</si>
  <si>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</si>
  <si>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</si>
  <si>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</si>
  <si>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</si>
  <si>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</si>
  <si>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</si>
  <si>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</si>
  <si>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</si>
  <si>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</si>
  <si>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</si>
  <si>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</si>
  <si>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</si>
  <si>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</si>
  <si>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</si>
  <si>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</si>
  <si>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</si>
  <si>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</si>
  <si>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</si>
  <si>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</si>
  <si>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</si>
  <si>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</si>
  <si>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</si>
  <si>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</si>
  <si>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</si>
  <si>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</si>
  <si>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</si>
  <si>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</si>
  <si>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</si>
  <si>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</si>
  <si>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</si>
  <si>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</si>
  <si>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</si>
  <si>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</si>
  <si>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</si>
  <si>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</si>
  <si>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</si>
  <si>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</si>
  <si>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</si>
  <si>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</si>
  <si>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</si>
  <si>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</si>
  <si>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</si>
  <si>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</si>
  <si>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</si>
  <si>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</si>
  <si>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</si>
  <si>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</si>
  <si>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</si>
  <si>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</si>
  <si>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</si>
  <si>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</si>
  <si>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</si>
  <si>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</si>
  <si>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</si>
  <si>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</si>
  <si>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</si>
  <si>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</si>
  <si>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</si>
  <si>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</si>
  <si>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</si>
  <si>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</si>
  <si>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</si>
  <si>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</si>
  <si>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</si>
  <si>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</si>
  <si>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</si>
  <si>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</si>
  <si>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</si>
  <si>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</si>
  <si>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</si>
  <si>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</si>
  <si>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</si>
  <si>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</si>
  <si>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</si>
  <si>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</si>
  <si>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</si>
  <si>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</si>
  <si>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</si>
  <si>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</si>
  <si>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</si>
  <si>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</si>
  <si>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</si>
  <si>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</si>
  <si>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</si>
  <si>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</si>
  <si>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</si>
  <si>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</si>
  <si>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</si>
  <si>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</si>
  <si>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</si>
  <si>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</si>
  <si>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</si>
  <si>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</si>
  <si>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</si>
  <si>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</si>
  <si>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</si>
  <si>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</si>
  <si>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</si>
  <si>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</si>
  <si>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</si>
  <si>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</si>
  <si>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</si>
  <si>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</si>
  <si>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</si>
  <si>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</si>
  <si>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</si>
  <si>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</si>
  <si>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</si>
  <si>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</si>
  <si>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</si>
  <si>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</si>
  <si>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</si>
  <si>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</si>
  <si>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</si>
  <si>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</si>
  <si>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</si>
  <si>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</si>
  <si>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</si>
  <si>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</si>
  <si>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</si>
  <si>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</si>
  <si>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</si>
  <si>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</si>
  <si>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</si>
  <si>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</si>
  <si>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</si>
  <si>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</si>
  <si>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</si>
  <si>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</si>
  <si>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</si>
  <si>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</si>
  <si>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</si>
  <si>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</si>
  <si>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</si>
  <si>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</si>
  <si>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</si>
  <si>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</si>
  <si>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</si>
  <si>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</si>
  <si>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</si>
  <si>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</si>
  <si>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</si>
  <si>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</si>
  <si>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</si>
  <si>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</si>
  <si>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</si>
  <si>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</si>
  <si>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</si>
  <si>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</si>
  <si>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</si>
  <si>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</si>
  <si>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</si>
  <si>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</si>
  <si>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</si>
  <si>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</si>
  <si>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</si>
  <si>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</si>
  <si>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</si>
  <si>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</si>
  <si>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</si>
  <si>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</si>
  <si>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</si>
  <si>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</si>
  <si>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</si>
  <si>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</si>
  <si>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</si>
  <si>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</si>
  <si>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</si>
  <si>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</si>
  <si>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</si>
  <si>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</si>
  <si>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</si>
  <si>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</si>
  <si>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</si>
  <si>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</si>
  <si>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</si>
  <si>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</si>
  <si>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</si>
  <si>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</si>
  <si>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</si>
  <si>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</si>
  <si>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</si>
  <si>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</si>
  <si>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</si>
  <si>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</si>
  <si>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</si>
  <si>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</si>
  <si>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</si>
  <si>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</si>
  <si>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</si>
  <si>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</si>
  <si>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</si>
  <si>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</si>
  <si>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</si>
  <si>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</si>
  <si>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</si>
  <si>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</si>
  <si>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</si>
  <si>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</si>
  <si>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</si>
  <si>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</si>
  <si>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</si>
  <si>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</si>
  <si>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</si>
  <si>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</si>
  <si>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</si>
  <si>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</si>
  <si>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</si>
  <si>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</si>
  <si>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</si>
  <si>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</si>
  <si>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</si>
  <si>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</si>
  <si>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</si>
  <si>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</si>
  <si>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</si>
  <si>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</si>
  <si>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</si>
  <si>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</si>
  <si>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</si>
  <si>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</si>
  <si>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</si>
  <si>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</si>
  <si>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</si>
  <si>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</si>
  <si>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</si>
  <si>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</si>
  <si>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</si>
  <si>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</si>
  <si>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</si>
  <si>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</si>
  <si>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</si>
  <si>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</si>
  <si>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</si>
  <si>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</si>
  <si>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</si>
  <si>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</si>
  <si>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</si>
  <si>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</si>
  <si>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</si>
  <si>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</si>
  <si>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</si>
  <si>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</si>
  <si>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</si>
  <si>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</si>
  <si>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</si>
  <si>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</si>
  <si>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 xml:space="preserve">(ANEXO VII) PARTICIPACIONES FEDERALES MINISTRADAS A LOS MUNICIPIOS EN EL MES DE JUNIO DEL </t>
  </si>
  <si>
    <t xml:space="preserve">Mexicali </t>
  </si>
  <si>
    <t xml:space="preserve">Playas de Rosarito </t>
  </si>
  <si>
    <t xml:space="preserve">San Quintin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</si>
</sst>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rgb="FFFF0000"/>
      <name val="Times New Roman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166" fontId="2" fillId="0" borderId="4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3" fontId="9" fillId="0" borderId="0" xfId="2" applyFont="1"/>
    <xf numFmtId="43" fontId="9" fillId="0" borderId="0" xfId="2" applyFont="1" applyFill="1" applyAlignment="1">
      <alignment vertical="center"/>
    </xf>
    <xf numFmtId="4" fontId="8" fillId="0" borderId="0" xfId="0" applyNumberFormat="1" applyFont="1"/>
    <xf numFmtId="166" fontId="2" fillId="0" borderId="7" xfId="1" applyNumberFormat="1" applyFont="1" applyFill="1" applyBorder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5" t="s">
        <v>714</v>
      </c>
      <c r="B1" s="55"/>
      <c r="C1" s="55"/>
      <c r="D1" s="55"/>
    </row>
    <row r="2" spans="1:4" x14ac:dyDescent="0.25">
      <c r="A2" s="55" t="s">
        <v>0</v>
      </c>
      <c r="B2" s="55"/>
      <c r="C2" s="55"/>
      <c r="D2" s="55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5" t="s">
        <v>714</v>
      </c>
      <c r="B1" s="55"/>
      <c r="C1" s="55"/>
      <c r="D1" s="55"/>
    </row>
    <row r="2" spans="1:4" x14ac:dyDescent="0.25">
      <c r="A2" s="55" t="s">
        <v>0</v>
      </c>
      <c r="B2" s="55"/>
      <c r="C2" s="55"/>
      <c r="D2" s="55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130" zoomScaleNormal="130" workbookViewId="0">
      <selection activeCell="F19" sqref="F19"/>
    </sheetView>
  </sheetViews>
  <sheetFormatPr baseColWidth="10" defaultColWidth="11.42578125" defaultRowHeight="15" x14ac:dyDescent="0.25"/>
  <cols>
    <col min="1" max="1" width="21.5703125" style="19" customWidth="1"/>
    <col min="2" max="11" width="15.28515625" style="19" customWidth="1"/>
    <col min="12" max="12" width="17.85546875" style="19" bestFit="1" customWidth="1"/>
    <col min="13" max="14" width="16.140625" style="19" bestFit="1" customWidth="1"/>
    <col min="15" max="15" width="16.5703125" style="19" bestFit="1" customWidth="1"/>
    <col min="16" max="16" width="17.7109375" style="19" bestFit="1" customWidth="1"/>
    <col min="17" max="17" width="16.140625" style="19" bestFit="1" customWidth="1"/>
    <col min="18" max="18" width="11.42578125" style="19"/>
    <col min="19" max="19" width="19" style="19" bestFit="1" customWidth="1"/>
    <col min="20" max="16384" width="11.42578125" style="19"/>
  </cols>
  <sheetData>
    <row r="1" spans="1:19" x14ac:dyDescent="0.25">
      <c r="A1" s="55" t="s">
        <v>727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x14ac:dyDescent="0.25">
      <c r="A2" s="55" t="s">
        <v>715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9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9" s="42" customFormat="1" ht="56.25" customHeight="1" x14ac:dyDescent="0.25">
      <c r="A4" s="39" t="s">
        <v>716</v>
      </c>
      <c r="B4" s="39" t="s">
        <v>717</v>
      </c>
      <c r="C4" s="39" t="s">
        <v>718</v>
      </c>
      <c r="D4" s="40" t="s">
        <v>724</v>
      </c>
      <c r="E4" s="40" t="s">
        <v>719</v>
      </c>
      <c r="F4" s="40" t="s">
        <v>720</v>
      </c>
      <c r="G4" s="40" t="s">
        <v>721</v>
      </c>
      <c r="H4" s="40" t="s">
        <v>722</v>
      </c>
      <c r="I4" s="40" t="s">
        <v>723</v>
      </c>
      <c r="J4" s="40" t="s">
        <v>725</v>
      </c>
      <c r="K4" s="40" t="s">
        <v>726</v>
      </c>
      <c r="L4" s="41" t="s">
        <v>5</v>
      </c>
      <c r="Q4" s="43"/>
      <c r="S4" s="43"/>
    </row>
    <row r="5" spans="1:19" x14ac:dyDescent="0.25">
      <c r="A5" s="38" t="s">
        <v>728</v>
      </c>
      <c r="B5" s="44">
        <v>261040067.58000001</v>
      </c>
      <c r="C5" s="44">
        <v>26440693</v>
      </c>
      <c r="D5" s="44">
        <f>410277+410277</f>
        <v>820554</v>
      </c>
      <c r="E5" s="44">
        <f>2982564+2783871</f>
        <v>5766435</v>
      </c>
      <c r="F5" s="44">
        <v>2649</v>
      </c>
      <c r="G5" s="44">
        <v>7360152</v>
      </c>
      <c r="H5" s="44">
        <v>24542469</v>
      </c>
      <c r="I5" s="44">
        <v>7181932</v>
      </c>
      <c r="J5" s="44">
        <v>13743648</v>
      </c>
      <c r="K5" s="44">
        <v>293534</v>
      </c>
      <c r="L5" s="44">
        <f t="shared" ref="L5:L10" si="0">SUM(B5:K5)</f>
        <v>347192133.58000004</v>
      </c>
      <c r="Q5" s="35"/>
    </row>
    <row r="6" spans="1:19" x14ac:dyDescent="0.25">
      <c r="A6" s="38" t="s">
        <v>7</v>
      </c>
      <c r="B6" s="44">
        <v>385814019</v>
      </c>
      <c r="C6" s="44">
        <v>37415836</v>
      </c>
      <c r="D6" s="44">
        <f>527359</f>
        <v>527359</v>
      </c>
      <c r="E6" s="44">
        <f>3578307</f>
        <v>3578307</v>
      </c>
      <c r="F6" s="44">
        <v>1584</v>
      </c>
      <c r="G6" s="44">
        <v>8836125</v>
      </c>
      <c r="H6" s="44">
        <v>5973940</v>
      </c>
      <c r="I6" s="44">
        <v>5870834</v>
      </c>
      <c r="J6" s="44">
        <v>37433041</v>
      </c>
      <c r="K6" s="44">
        <v>616489</v>
      </c>
      <c r="L6" s="44">
        <f t="shared" si="0"/>
        <v>486067534</v>
      </c>
      <c r="Q6" s="35"/>
    </row>
    <row r="7" spans="1:19" x14ac:dyDescent="0.25">
      <c r="A7" s="38" t="s">
        <v>8</v>
      </c>
      <c r="B7" s="44">
        <v>22080259</v>
      </c>
      <c r="C7" s="44">
        <v>4768619</v>
      </c>
      <c r="D7" s="44">
        <v>0</v>
      </c>
      <c r="E7" s="44">
        <v>0</v>
      </c>
      <c r="F7" s="44">
        <v>0</v>
      </c>
      <c r="G7" s="44">
        <v>925901</v>
      </c>
      <c r="H7" s="44">
        <v>2038144</v>
      </c>
      <c r="I7" s="44">
        <v>0</v>
      </c>
      <c r="J7" s="44">
        <v>263899</v>
      </c>
      <c r="K7" s="44">
        <v>0</v>
      </c>
      <c r="L7" s="44">
        <f t="shared" si="0"/>
        <v>30076822</v>
      </c>
      <c r="Q7" s="35"/>
    </row>
    <row r="8" spans="1:19" x14ac:dyDescent="0.25">
      <c r="A8" s="38" t="s">
        <v>9</v>
      </c>
      <c r="B8" s="44">
        <v>9447322</v>
      </c>
      <c r="C8" s="44">
        <v>1884716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85234</v>
      </c>
      <c r="K8" s="44">
        <v>0</v>
      </c>
      <c r="L8" s="44">
        <f t="shared" si="0"/>
        <v>11417272</v>
      </c>
      <c r="M8" s="53"/>
      <c r="Q8" s="35"/>
    </row>
    <row r="9" spans="1:19" x14ac:dyDescent="0.25">
      <c r="A9" s="38" t="s">
        <v>729</v>
      </c>
      <c r="B9" s="44">
        <v>28388613</v>
      </c>
      <c r="C9" s="44">
        <v>4020520</v>
      </c>
      <c r="D9" s="44">
        <f>30437+30437</f>
        <v>60874</v>
      </c>
      <c r="E9" s="44">
        <f>221268+206527</f>
        <v>427795</v>
      </c>
      <c r="F9" s="44">
        <v>196</v>
      </c>
      <c r="G9" s="44">
        <v>1040173</v>
      </c>
      <c r="H9" s="44">
        <v>1127511</v>
      </c>
      <c r="I9" s="44">
        <v>1643167</v>
      </c>
      <c r="J9" s="44">
        <v>814587</v>
      </c>
      <c r="K9" s="44">
        <v>50124</v>
      </c>
      <c r="L9" s="44">
        <f t="shared" si="0"/>
        <v>37573560</v>
      </c>
      <c r="M9" s="51"/>
      <c r="Q9" s="35"/>
    </row>
    <row r="10" spans="1:19" x14ac:dyDescent="0.25">
      <c r="A10" s="38" t="s">
        <v>730</v>
      </c>
      <c r="B10" s="44">
        <v>4952937</v>
      </c>
      <c r="C10" s="44">
        <v>538071</v>
      </c>
      <c r="D10" s="44">
        <v>0</v>
      </c>
      <c r="E10" s="44">
        <v>147063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5">
        <f t="shared" si="0"/>
        <v>5638071</v>
      </c>
      <c r="M10" s="51"/>
      <c r="N10" s="54"/>
      <c r="P10" s="36"/>
      <c r="Q10" s="35"/>
    </row>
    <row r="11" spans="1:19" s="49" customFormat="1" ht="20.100000000000001" customHeight="1" x14ac:dyDescent="0.25">
      <c r="A11" s="46" t="s">
        <v>11</v>
      </c>
      <c r="B11" s="47">
        <f t="shared" ref="B11:L11" si="1">SUM(B5:B10)</f>
        <v>711723217.58000004</v>
      </c>
      <c r="C11" s="47">
        <f t="shared" si="1"/>
        <v>75068455</v>
      </c>
      <c r="D11" s="47">
        <f t="shared" si="1"/>
        <v>1408787</v>
      </c>
      <c r="E11" s="47">
        <f t="shared" si="1"/>
        <v>9919600</v>
      </c>
      <c r="F11" s="47">
        <f t="shared" si="1"/>
        <v>4429</v>
      </c>
      <c r="G11" s="47">
        <f t="shared" si="1"/>
        <v>18162351</v>
      </c>
      <c r="H11" s="47">
        <f t="shared" si="1"/>
        <v>33682064</v>
      </c>
      <c r="I11" s="47">
        <f t="shared" si="1"/>
        <v>14695933</v>
      </c>
      <c r="J11" s="47">
        <f t="shared" si="1"/>
        <v>52340409</v>
      </c>
      <c r="K11" s="47">
        <f t="shared" si="1"/>
        <v>960147</v>
      </c>
      <c r="L11" s="47">
        <f t="shared" si="1"/>
        <v>917965392.58000004</v>
      </c>
      <c r="M11" s="52"/>
      <c r="P11" s="48"/>
      <c r="Q11" s="50"/>
    </row>
    <row r="12" spans="1:19" x14ac:dyDescent="0.25">
      <c r="L12" s="35"/>
      <c r="M12" s="51"/>
      <c r="Q12" s="35"/>
    </row>
    <row r="13" spans="1:19" s="35" customFormat="1" x14ac:dyDescent="0.25">
      <c r="L13" s="37"/>
      <c r="M13" s="51"/>
      <c r="P13" s="19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JUNIO 2021</vt:lpstr>
      <vt:lpstr>MEXICALI</vt:lpstr>
      <vt:lpstr>TIJUANA</vt:lpstr>
      <vt:lpstr>ENSENADA</vt:lpstr>
      <vt:lpstr>TECATE</vt:lpstr>
      <vt:lpstr>ROSARITO</vt:lpstr>
      <vt:lpstr>'JUNIO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2021-11-24T17:00:17Z</dcterms:modified>
</cp:coreProperties>
</file>