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 M\Z Resp. DD viejo\Z Resp. DD viejo\"/>
    </mc:Choice>
  </mc:AlternateContent>
  <bookViews>
    <workbookView xWindow="0" yWindow="0" windowWidth="20160" windowHeight="8565"/>
  </bookViews>
  <sheets>
    <sheet name="PARTICIPACIONES NOV" sheetId="2" r:id="rId1"/>
  </sheets>
  <calcPr calcId="152511"/>
</workbook>
</file>

<file path=xl/calcChain.xml><?xml version="1.0" encoding="utf-8"?>
<calcChain xmlns="http://schemas.openxmlformats.org/spreadsheetml/2006/main">
  <c r="K15" i="2" l="1"/>
  <c r="L14" i="2"/>
  <c r="L13" i="2"/>
  <c r="L10" i="2"/>
  <c r="L9" i="2"/>
  <c r="B14" i="2"/>
  <c r="C11" i="2"/>
  <c r="L11" i="2" s="1"/>
  <c r="B13" i="2"/>
  <c r="B12" i="2"/>
  <c r="L12" i="2" s="1"/>
  <c r="B11" i="2"/>
  <c r="B10" i="2"/>
  <c r="B9" i="2"/>
  <c r="I15" i="2" l="1"/>
  <c r="H15" i="2"/>
  <c r="D15" i="2"/>
  <c r="G15" i="2"/>
  <c r="J15" i="2" l="1"/>
  <c r="F15" i="2"/>
  <c r="E15" i="2"/>
  <c r="B15" i="2"/>
  <c r="C15" i="2"/>
  <c r="L15" i="2" l="1"/>
</calcChain>
</file>

<file path=xl/sharedStrings.xml><?xml version="1.0" encoding="utf-8"?>
<sst xmlns="http://schemas.openxmlformats.org/spreadsheetml/2006/main" count="51" uniqueCount="48">
  <si>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</si>
  <si>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</si>
  <si>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</si>
  <si>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</si>
  <si>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</si>
  <si>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</si>
  <si>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</si>
  <si>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</si>
  <si>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EJERCICIO FISCAL 2021</t>
  </si>
  <si>
    <t>San Quintin</t>
  </si>
  <si>
    <t>FONDO GENERAL</t>
  </si>
  <si>
    <t>FONDO  DE</t>
  </si>
  <si>
    <t>IMPUESTO</t>
  </si>
  <si>
    <t xml:space="preserve">FONDO </t>
  </si>
  <si>
    <t xml:space="preserve">IMPUESTO </t>
  </si>
  <si>
    <t>FONDO DE</t>
  </si>
  <si>
    <t>ART 4o-A</t>
  </si>
  <si>
    <t>FONDO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</si>
  <si>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</si>
  <si>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</si>
  <si>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</si>
  <si>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</si>
  <si>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</si>
  <si>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</si>
  <si>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</si>
  <si>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</si>
  <si>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</si>
  <si>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</si>
  <si>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</si>
  <si>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</si>
  <si>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TENENCIA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</si>
  <si>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</si>
  <si>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</si>
  <si>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</si>
  <si>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</si>
  <si>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</si>
  <si>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</si>
  <si>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</si>
  <si>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</si>
  <si>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</si>
  <si>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</si>
  <si>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(GASOLINA)</t>
  </si>
  <si>
    <t>Playas de Rosarito</t>
  </si>
  <si>
    <t xml:space="preserve">(ANEXO VII) PARTICIPACIONES FEDERALES MINISTRADAS A LOS MUNICIPIOS EN EL MES DE NOVIEMBRE DEL </t>
  </si>
  <si>
    <t>ENAJENACIÓN</t>
  </si>
  <si>
    <t>ISR</t>
  </si>
  <si>
    <t>TIMBRADO</t>
  </si>
  <si>
    <t>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</si>
</sst>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3" xfId="0" applyFont="1" applyFill="1" applyBorder="1"/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1" fillId="3" borderId="3" xfId="0" applyNumberFormat="1" applyFont="1" applyFill="1" applyBorder="1"/>
    <xf numFmtId="0" fontId="1" fillId="0" borderId="3" xfId="0" applyFont="1" applyFill="1" applyBorder="1" applyAlignment="1">
      <alignment horizontal="center"/>
    </xf>
    <xf numFmtId="164" fontId="1" fillId="0" borderId="2" xfId="0" applyNumberFormat="1" applyFont="1" applyFill="1" applyBorder="1"/>
    <xf numFmtId="0" fontId="0" fillId="0" borderId="0" xfId="0" applyFill="1"/>
    <xf numFmtId="0" fontId="3" fillId="3" borderId="4" xfId="0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164" fontId="1" fillId="0" borderId="5" xfId="0" applyNumberFormat="1" applyFont="1" applyFill="1" applyBorder="1"/>
    <xf numFmtId="164" fontId="1" fillId="0" borderId="0" xfId="0" applyNumberFormat="1" applyFont="1" applyFill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B1" zoomScale="110" zoomScaleNormal="110" workbookViewId="0">
      <selection activeCell="F18" sqref="F18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12</v>
      </c>
      <c r="H4" s="3" t="s">
        <v>15</v>
      </c>
      <c r="I4" s="3" t="s">
        <v>16</v>
      </c>
      <c r="J4" s="3" t="s">
        <v>17</v>
      </c>
      <c r="K4" s="3"/>
      <c r="L4" s="3"/>
    </row>
    <row r="5" spans="1:12" x14ac:dyDescent="0.25">
      <c r="A5" s="4" t="s">
        <v>1</v>
      </c>
      <c r="B5" s="4" t="s">
        <v>18</v>
      </c>
      <c r="C5" s="4" t="s">
        <v>19</v>
      </c>
      <c r="D5" s="4" t="s">
        <v>20</v>
      </c>
      <c r="E5" s="4" t="s">
        <v>18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45</v>
      </c>
      <c r="L5" s="4"/>
    </row>
    <row r="6" spans="1:12" x14ac:dyDescent="0.25">
      <c r="A6" s="4"/>
      <c r="B6" s="4" t="s">
        <v>26</v>
      </c>
      <c r="C6" s="4" t="s">
        <v>27</v>
      </c>
      <c r="D6" s="4" t="s">
        <v>28</v>
      </c>
      <c r="E6" s="4" t="s">
        <v>29</v>
      </c>
      <c r="F6" s="4" t="s">
        <v>30</v>
      </c>
      <c r="G6" s="4" t="s">
        <v>20</v>
      </c>
      <c r="H6" s="4" t="s">
        <v>31</v>
      </c>
      <c r="I6" s="4" t="s">
        <v>32</v>
      </c>
      <c r="J6" s="4" t="s">
        <v>33</v>
      </c>
      <c r="K6" s="4" t="s">
        <v>46</v>
      </c>
      <c r="L6" s="4" t="s">
        <v>2</v>
      </c>
    </row>
    <row r="7" spans="1:12" x14ac:dyDescent="0.25">
      <c r="A7" s="4"/>
      <c r="B7" s="4"/>
      <c r="C7" s="4"/>
      <c r="D7" s="4" t="s">
        <v>34</v>
      </c>
      <c r="E7" s="4" t="s">
        <v>35</v>
      </c>
      <c r="F7" s="4"/>
      <c r="G7" s="4" t="s">
        <v>36</v>
      </c>
      <c r="H7" s="4" t="s">
        <v>37</v>
      </c>
      <c r="I7" s="4" t="s">
        <v>38</v>
      </c>
      <c r="J7" s="4" t="s">
        <v>39</v>
      </c>
      <c r="K7" s="4" t="s">
        <v>47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40</v>
      </c>
      <c r="H8" s="5"/>
      <c r="I8" s="5" t="s">
        <v>41</v>
      </c>
      <c r="J8" s="5" t="s">
        <v>44</v>
      </c>
      <c r="K8" s="5"/>
      <c r="L8" s="5"/>
    </row>
    <row r="9" spans="1:12" x14ac:dyDescent="0.25">
      <c r="A9" s="1" t="s">
        <v>3</v>
      </c>
      <c r="B9" s="6">
        <f>19207715+15635870+40743575</f>
        <v>75587160</v>
      </c>
      <c r="C9" s="6">
        <v>12391357</v>
      </c>
      <c r="D9" s="6">
        <v>2806386</v>
      </c>
      <c r="E9" s="6">
        <v>413960</v>
      </c>
      <c r="F9" s="6">
        <v>1630</v>
      </c>
      <c r="G9" s="6">
        <v>4164386</v>
      </c>
      <c r="H9" s="6">
        <v>2855210</v>
      </c>
      <c r="I9" s="6">
        <v>4488732</v>
      </c>
      <c r="J9" s="6">
        <v>1058412</v>
      </c>
      <c r="K9" s="6">
        <v>0</v>
      </c>
      <c r="L9" s="6">
        <f t="shared" ref="L9:L14" si="0">SUM(B9:K9)</f>
        <v>103767233</v>
      </c>
    </row>
    <row r="10" spans="1:12" x14ac:dyDescent="0.25">
      <c r="A10" s="1" t="s">
        <v>4</v>
      </c>
      <c r="B10" s="6">
        <f>72354072+84605637</f>
        <v>156959709</v>
      </c>
      <c r="C10" s="6">
        <v>25731139</v>
      </c>
      <c r="D10" s="6">
        <v>3543228</v>
      </c>
      <c r="E10" s="6">
        <v>522648</v>
      </c>
      <c r="F10" s="6">
        <v>2058</v>
      </c>
      <c r="G10" s="6">
        <v>8647511</v>
      </c>
      <c r="H10" s="6">
        <v>5928955</v>
      </c>
      <c r="I10" s="6">
        <v>7928365</v>
      </c>
      <c r="J10" s="6">
        <v>2118532</v>
      </c>
      <c r="K10" s="6">
        <v>0</v>
      </c>
      <c r="L10" s="6">
        <f t="shared" si="0"/>
        <v>211382145</v>
      </c>
    </row>
    <row r="11" spans="1:12" x14ac:dyDescent="0.25">
      <c r="A11" s="1" t="s">
        <v>5</v>
      </c>
      <c r="B11" s="6">
        <f>13051711+15261731</f>
        <v>28313442</v>
      </c>
      <c r="C11" s="6">
        <f>2784933+1581132+275490</f>
        <v>4641555</v>
      </c>
      <c r="D11" s="6">
        <v>834516</v>
      </c>
      <c r="E11" s="6">
        <v>123096</v>
      </c>
      <c r="F11" s="6">
        <v>485</v>
      </c>
      <c r="G11" s="6">
        <v>1559896</v>
      </c>
      <c r="H11" s="6">
        <v>1069505</v>
      </c>
      <c r="I11" s="6">
        <v>1979281</v>
      </c>
      <c r="J11" s="6">
        <v>656930</v>
      </c>
      <c r="K11" s="6">
        <v>0</v>
      </c>
      <c r="L11" s="6">
        <f t="shared" si="0"/>
        <v>39178706</v>
      </c>
    </row>
    <row r="12" spans="1:12" x14ac:dyDescent="0.25">
      <c r="A12" s="1" t="s">
        <v>6</v>
      </c>
      <c r="B12" s="6">
        <f>5536906+6474459</f>
        <v>12011365</v>
      </c>
      <c r="C12" s="6">
        <v>1969079</v>
      </c>
      <c r="D12" s="6">
        <v>228783</v>
      </c>
      <c r="E12" s="6">
        <v>33747</v>
      </c>
      <c r="F12" s="6">
        <v>133</v>
      </c>
      <c r="G12" s="6">
        <v>661752</v>
      </c>
      <c r="H12" s="6">
        <v>453714</v>
      </c>
      <c r="I12" s="6">
        <v>982157</v>
      </c>
      <c r="J12" s="6">
        <v>112874</v>
      </c>
      <c r="K12" s="6">
        <v>0</v>
      </c>
      <c r="L12" s="6">
        <f t="shared" si="0"/>
        <v>16453604</v>
      </c>
    </row>
    <row r="13" spans="1:12" x14ac:dyDescent="0.25">
      <c r="A13" s="1" t="s">
        <v>42</v>
      </c>
      <c r="B13" s="6">
        <f>4739776+6037780+7060145</f>
        <v>17837701</v>
      </c>
      <c r="C13" s="6">
        <v>2147204</v>
      </c>
      <c r="D13" s="6">
        <v>196850</v>
      </c>
      <c r="E13" s="6">
        <v>29037</v>
      </c>
      <c r="F13" s="6">
        <v>114</v>
      </c>
      <c r="G13" s="6">
        <v>721615</v>
      </c>
      <c r="H13" s="6">
        <v>494758</v>
      </c>
      <c r="I13" s="6">
        <v>1049348</v>
      </c>
      <c r="J13" s="6">
        <v>153249</v>
      </c>
      <c r="K13" s="6">
        <v>0</v>
      </c>
      <c r="L13" s="6">
        <f t="shared" si="0"/>
        <v>22629876</v>
      </c>
    </row>
    <row r="14" spans="1:12" x14ac:dyDescent="0.25">
      <c r="A14" s="1" t="s">
        <v>9</v>
      </c>
      <c r="B14" s="6">
        <f>1599711+1870587</f>
        <v>3470298</v>
      </c>
      <c r="C14" s="6">
        <v>568902</v>
      </c>
      <c r="D14" s="6">
        <v>207196</v>
      </c>
      <c r="E14" s="6">
        <v>30563</v>
      </c>
      <c r="F14" s="6">
        <v>120</v>
      </c>
      <c r="G14" s="6">
        <v>191192</v>
      </c>
      <c r="H14" s="6">
        <v>131086</v>
      </c>
      <c r="I14" s="6">
        <v>905380</v>
      </c>
      <c r="J14" s="6">
        <v>42400</v>
      </c>
      <c r="K14" s="6">
        <v>0</v>
      </c>
      <c r="L14" s="6">
        <f t="shared" si="0"/>
        <v>5547137</v>
      </c>
    </row>
    <row r="15" spans="1:12" s="9" customFormat="1" x14ac:dyDescent="0.25">
      <c r="A15" s="7" t="s">
        <v>7</v>
      </c>
      <c r="B15" s="8">
        <f>SUM(B9:B14)</f>
        <v>294179675</v>
      </c>
      <c r="C15" s="8">
        <f>SUM(C9:C14)</f>
        <v>47449236</v>
      </c>
      <c r="D15" s="8">
        <f>SUM(D9:D14)</f>
        <v>7816959</v>
      </c>
      <c r="E15" s="8">
        <f>SUM(E9:E14)</f>
        <v>1153051</v>
      </c>
      <c r="F15" s="8">
        <f t="shared" ref="F15" si="1">SUM(F9:F14)</f>
        <v>4540</v>
      </c>
      <c r="G15" s="8">
        <f t="shared" ref="G15:L15" si="2">SUM(G9:G14)</f>
        <v>15946352</v>
      </c>
      <c r="H15" s="8">
        <f t="shared" si="2"/>
        <v>10933228</v>
      </c>
      <c r="I15" s="8">
        <f t="shared" si="2"/>
        <v>17333263</v>
      </c>
      <c r="J15" s="8">
        <f t="shared" si="2"/>
        <v>4142397</v>
      </c>
      <c r="K15" s="8">
        <f t="shared" si="2"/>
        <v>0</v>
      </c>
      <c r="L15" s="8">
        <f t="shared" si="2"/>
        <v>398958701</v>
      </c>
    </row>
    <row r="16" spans="1:12" x14ac:dyDescent="0.25">
      <c r="A16" s="10"/>
      <c r="B16" s="10"/>
      <c r="C16" s="10"/>
      <c r="D16" s="11"/>
      <c r="E16" s="11"/>
      <c r="F16" s="12"/>
      <c r="G16" s="12"/>
      <c r="H16" s="12"/>
      <c r="I16" s="12"/>
      <c r="J16" s="12"/>
      <c r="K16" s="12"/>
      <c r="L16" s="13"/>
    </row>
    <row r="17" spans="12:12" s="9" customFormat="1" x14ac:dyDescent="0.25">
      <c r="L17" s="14"/>
    </row>
  </sheetData>
  <mergeCells count="2">
    <mergeCell ref="A1:L1"/>
    <mergeCell ref="A2:L2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NOV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2021-10-04T19:01:09Z</cp:lastPrinted>
  <dcterms:created xsi:type="dcterms:W3CDTF">2020-07-09T01:07:59Z</dcterms:created>
  <dcterms:modified xsi:type="dcterms:W3CDTF">2021-12-08T19:24:34Z</dcterms:modified>
</cp:coreProperties>
</file>