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SEPTIEMBRE 2021" sheetId="14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'SEPTIEMBRE 2021'!$A$1:$L$12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4" l="1"/>
  <c r="F10" i="14" l="1"/>
  <c r="E10" i="14"/>
  <c r="D10" i="14"/>
  <c r="K11" i="14" l="1"/>
  <c r="J11" i="14"/>
  <c r="I11" i="14"/>
  <c r="H11" i="14"/>
  <c r="G11" i="14"/>
  <c r="F11" i="14"/>
  <c r="C11" i="14"/>
  <c r="B11" i="14"/>
  <c r="L10" i="14"/>
  <c r="E11" i="14"/>
  <c r="D11" i="14" l="1"/>
  <c r="L9" i="14" l="1"/>
  <c r="L8" i="14"/>
  <c r="L7" i="14"/>
  <c r="L6" i="14"/>
  <c r="L5" i="14"/>
  <c r="L11" i="14" l="1"/>
  <c r="B13" i="1" l="1"/>
  <c r="B12" i="1"/>
  <c r="B11" i="1"/>
  <c r="B10" i="1"/>
  <c r="B9" i="1"/>
  <c r="C14" i="2" l="1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D14" i="1" l="1"/>
  <c r="D14" i="2"/>
</calcChain>
</file>

<file path=xl/sharedStrings.xml><?xml version="1.0" encoding="utf-8"?>
<sst xmlns="http://schemas.openxmlformats.org/spreadsheetml/2006/main" count="4749" uniqueCount="732">
  <si>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</si>
  <si>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</si>
  <si>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</si>
  <si>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</si>
  <si>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</si>
  <si>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</si>
  <si>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</si>
  <si>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</si>
  <si>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</si>
  <si>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</si>
  <si>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</si>
  <si>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</si>
  <si>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</si>
  <si>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</si>
  <si>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</si>
  <si>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</si>
  <si>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</si>
  <si>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</si>
  <si>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</si>
  <si>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</si>
  <si>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</si>
  <si>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</si>
  <si>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</si>
  <si>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</si>
  <si>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</si>
  <si>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</si>
  <si>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</si>
  <si>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</si>
  <si>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</si>
  <si>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</si>
  <si>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</si>
  <si>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</si>
  <si>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</si>
  <si>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</si>
  <si>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</si>
  <si>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</si>
  <si>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</si>
  <si>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</si>
  <si>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</si>
  <si>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</si>
  <si>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</si>
  <si>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</si>
  <si>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</si>
  <si>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</si>
  <si>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</si>
  <si>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</si>
  <si>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</si>
  <si>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</si>
  <si>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</si>
  <si>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</si>
  <si>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</si>
  <si>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</si>
  <si>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</si>
  <si>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</si>
  <si>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</si>
  <si>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</si>
  <si>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</si>
  <si>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</si>
  <si>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</si>
  <si>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</si>
  <si>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</si>
  <si>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</si>
  <si>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</si>
  <si>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</si>
  <si>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</si>
  <si>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</si>
  <si>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</si>
  <si>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</si>
  <si>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</si>
  <si>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</si>
  <si>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</si>
  <si>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</si>
  <si>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</si>
  <si>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</si>
  <si>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</si>
  <si>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</si>
  <si>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</si>
  <si>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</si>
  <si>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</si>
  <si>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</si>
  <si>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</si>
  <si>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</si>
  <si>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</si>
  <si>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</si>
  <si>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</si>
  <si>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</si>
  <si>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</si>
  <si>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</si>
  <si>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</si>
  <si>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</si>
  <si>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</si>
  <si>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</si>
  <si>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</si>
  <si>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</si>
  <si>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</si>
  <si>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</si>
  <si>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</si>
  <si>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</si>
  <si>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</si>
  <si>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</si>
  <si>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</si>
  <si>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</si>
  <si>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</si>
  <si>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</si>
  <si>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</si>
  <si>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</si>
  <si>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</si>
  <si>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</si>
  <si>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</si>
  <si>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</si>
  <si>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</si>
  <si>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</si>
  <si>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</si>
  <si>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</si>
  <si>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</si>
  <si>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</si>
  <si>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</si>
  <si>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</si>
  <si>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</si>
  <si>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</si>
  <si>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</si>
  <si>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</si>
  <si>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</si>
  <si>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</si>
  <si>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</si>
  <si>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</si>
  <si>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</si>
  <si>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</si>
  <si>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</si>
  <si>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</si>
  <si>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</si>
  <si>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</si>
  <si>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</si>
  <si>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</si>
  <si>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</si>
  <si>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</si>
  <si>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</si>
  <si>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</si>
  <si>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</si>
  <si>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</si>
  <si>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</si>
  <si>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</si>
  <si>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</si>
  <si>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</si>
  <si>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</si>
  <si>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</si>
  <si>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</si>
  <si>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</si>
  <si>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</si>
  <si>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</si>
  <si>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</si>
  <si>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</si>
  <si>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</si>
  <si>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</si>
  <si>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</si>
  <si>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</si>
  <si>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</si>
  <si>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</si>
  <si>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</si>
  <si>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</si>
  <si>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</si>
  <si>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</si>
  <si>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</si>
  <si>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</si>
  <si>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</si>
  <si>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</si>
  <si>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</si>
  <si>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</si>
  <si>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</si>
  <si>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</si>
  <si>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</si>
  <si>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</si>
  <si>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</si>
  <si>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</si>
  <si>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</si>
  <si>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</si>
  <si>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</si>
  <si>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</si>
  <si>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</si>
  <si>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</si>
  <si>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</si>
  <si>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</si>
  <si>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</si>
  <si>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</si>
  <si>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</si>
  <si>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</si>
  <si>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</si>
  <si>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</si>
  <si>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</si>
  <si>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</si>
  <si>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</si>
  <si>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</si>
  <si>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</si>
  <si>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</si>
  <si>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</si>
  <si>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</si>
  <si>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</si>
  <si>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</si>
  <si>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</si>
  <si>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</si>
  <si>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</si>
  <si>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</si>
  <si>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</si>
  <si>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</si>
  <si>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</si>
  <si>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</si>
  <si>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</si>
  <si>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</si>
  <si>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</si>
  <si>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</si>
  <si>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</si>
  <si>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</si>
  <si>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</si>
  <si>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</si>
  <si>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</si>
  <si>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</si>
  <si>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</si>
  <si>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</si>
  <si>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</si>
  <si>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</si>
  <si>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</si>
  <si>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</si>
  <si>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</si>
  <si>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</si>
  <si>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</si>
  <si>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</si>
  <si>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</si>
  <si>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</si>
  <si>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</si>
  <si>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</si>
  <si>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</si>
  <si>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</si>
  <si>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</si>
  <si>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</si>
  <si>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</si>
  <si>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</si>
  <si>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</si>
  <si>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</si>
  <si>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</si>
  <si>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</si>
  <si>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</si>
  <si>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</si>
  <si>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</si>
  <si>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</si>
  <si>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</si>
  <si>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</si>
  <si>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</si>
  <si>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</si>
  <si>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</si>
  <si>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</si>
  <si>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</si>
  <si>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</si>
  <si>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</si>
  <si>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</si>
  <si>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</si>
  <si>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</si>
  <si>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</si>
  <si>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</si>
  <si>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</si>
  <si>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</si>
  <si>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</si>
  <si>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</si>
  <si>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</si>
  <si>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</si>
  <si>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</si>
  <si>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</si>
  <si>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</si>
  <si>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</si>
  <si>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</si>
  <si>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</si>
  <si>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</si>
  <si>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</si>
  <si>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</si>
  <si>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</si>
  <si>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</si>
  <si>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</si>
  <si>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</si>
  <si>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</si>
  <si>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</si>
  <si>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</si>
  <si>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</si>
  <si>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</si>
  <si>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</si>
  <si>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</si>
  <si>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</si>
  <si>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</si>
  <si>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</si>
  <si>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</si>
  <si>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</si>
  <si>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</si>
  <si>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</si>
  <si>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</si>
  <si>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</si>
  <si>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</si>
  <si>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</si>
  <si>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</si>
  <si>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</si>
  <si>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</si>
  <si>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</si>
  <si>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</si>
  <si>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</si>
  <si>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</si>
  <si>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</si>
  <si>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</si>
  <si>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</si>
  <si>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</si>
  <si>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</si>
  <si>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</si>
  <si>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</si>
  <si>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</si>
  <si>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</si>
  <si>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</si>
  <si>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</si>
  <si>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</si>
  <si>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</si>
  <si>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</si>
  <si>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</si>
  <si>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</si>
  <si>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</si>
  <si>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</si>
  <si>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</si>
  <si>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</si>
  <si>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</si>
  <si>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</si>
  <si>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</si>
  <si>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</si>
  <si>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</si>
  <si>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</si>
  <si>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</si>
  <si>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</si>
  <si>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</si>
  <si>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</si>
  <si>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</si>
  <si>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</si>
  <si>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</si>
  <si>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</si>
  <si>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</si>
  <si>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</si>
  <si>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</si>
  <si>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</si>
  <si>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</si>
  <si>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</si>
  <si>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</si>
  <si>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</si>
  <si>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</si>
  <si>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</si>
  <si>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</si>
  <si>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</si>
  <si>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</si>
  <si>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</si>
  <si>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</si>
  <si>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</si>
  <si>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</si>
  <si>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</si>
  <si>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</si>
  <si>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</si>
  <si>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</si>
  <si>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</si>
  <si>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</si>
  <si>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</si>
  <si>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</si>
  <si>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</si>
  <si>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</si>
  <si>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</si>
  <si>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</si>
  <si>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</si>
  <si>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</si>
  <si>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</si>
  <si>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</si>
  <si>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</si>
  <si>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</si>
  <si>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</si>
  <si>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</si>
  <si>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</si>
  <si>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</si>
  <si>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</si>
  <si>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</si>
  <si>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</si>
  <si>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</si>
  <si>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</si>
  <si>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</si>
  <si>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</si>
  <si>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</si>
  <si>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</si>
  <si>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</si>
  <si>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</si>
  <si>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</si>
  <si>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</si>
  <si>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</si>
  <si>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</si>
  <si>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</si>
  <si>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</si>
  <si>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</si>
  <si>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</si>
  <si>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</si>
  <si>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</si>
  <si>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</si>
  <si>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</si>
  <si>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</si>
  <si>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</si>
  <si>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</si>
  <si>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</si>
  <si>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</si>
  <si>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</si>
  <si>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</si>
  <si>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</si>
  <si>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</si>
  <si>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</si>
  <si>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</si>
  <si>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</si>
  <si>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</si>
  <si>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</si>
  <si>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</si>
  <si>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</si>
  <si>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</si>
  <si>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</si>
  <si>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</si>
  <si>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</si>
  <si>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</si>
  <si>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</si>
  <si>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</si>
  <si>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</si>
  <si>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</si>
  <si>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</si>
  <si>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</si>
  <si>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</si>
  <si>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</si>
  <si>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</si>
  <si>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</si>
  <si>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</si>
  <si>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</si>
  <si>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</si>
  <si>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</si>
  <si>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</si>
  <si>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</si>
  <si>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</si>
  <si>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</si>
  <si>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</si>
  <si>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</si>
  <si>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</si>
  <si>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</si>
  <si>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</si>
  <si>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</si>
  <si>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</si>
  <si>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</si>
  <si>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</si>
  <si>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</si>
  <si>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</si>
  <si>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</si>
  <si>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</si>
  <si>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</si>
  <si>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</si>
  <si>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</si>
  <si>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</si>
  <si>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</si>
  <si>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</si>
  <si>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</si>
  <si>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</si>
  <si>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</si>
  <si>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</si>
  <si>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</si>
  <si>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</si>
  <si>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</si>
  <si>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</si>
  <si>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</si>
  <si>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</si>
  <si>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</si>
  <si>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</si>
  <si>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</si>
  <si>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</si>
  <si>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</si>
  <si>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</si>
  <si>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</si>
  <si>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</si>
  <si>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</si>
  <si>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</si>
  <si>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</si>
  <si>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</si>
  <si>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</si>
  <si>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</si>
  <si>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</si>
  <si>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</si>
  <si>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</si>
  <si>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</si>
  <si>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</si>
  <si>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</si>
  <si>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</si>
  <si>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</si>
  <si>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</si>
  <si>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</si>
  <si>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</si>
  <si>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</si>
  <si>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</si>
  <si>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</si>
  <si>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</si>
  <si>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</si>
  <si>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</si>
  <si>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</si>
  <si>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</si>
  <si>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</si>
  <si>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</si>
  <si>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</si>
  <si>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</si>
  <si>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</si>
  <si>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</si>
  <si>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</si>
  <si>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</si>
  <si>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</si>
  <si>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</si>
  <si>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</si>
  <si>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</si>
  <si>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</si>
  <si>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</si>
  <si>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</si>
  <si>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</si>
  <si>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</si>
  <si>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</si>
  <si>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</si>
  <si>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</si>
  <si>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</si>
  <si>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</si>
  <si>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</si>
  <si>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</si>
  <si>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</si>
  <si>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</si>
  <si>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</si>
  <si>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</si>
  <si>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</si>
  <si>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</si>
  <si>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</si>
  <si>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</si>
  <si>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</si>
  <si>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</si>
  <si>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</si>
  <si>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</si>
  <si>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</si>
  <si>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</si>
  <si>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</si>
  <si>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</si>
  <si>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</si>
  <si>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</si>
  <si>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</si>
  <si>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</si>
  <si>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</si>
  <si>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</si>
  <si>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</si>
  <si>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</si>
  <si>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</si>
  <si>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</si>
  <si>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</si>
  <si>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</si>
  <si>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</si>
  <si>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</si>
  <si>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</si>
  <si>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</si>
  <si>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</si>
  <si>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</si>
  <si>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</si>
  <si>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</si>
  <si>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</si>
  <si>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</si>
  <si>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</si>
  <si>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</si>
  <si>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</si>
  <si>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</si>
  <si>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</si>
  <si>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</si>
  <si>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</si>
  <si>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</si>
  <si>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</si>
  <si>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</si>
  <si>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</si>
  <si>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</si>
  <si>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</si>
  <si>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</si>
  <si>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</si>
  <si>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</si>
  <si>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</si>
  <si>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</si>
  <si>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</si>
  <si>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</si>
  <si>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</si>
  <si>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</si>
  <si>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</si>
  <si>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</si>
  <si>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</si>
  <si>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</si>
  <si>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</si>
  <si>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</si>
  <si>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</si>
  <si>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</si>
  <si>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</si>
  <si>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</si>
  <si>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</si>
  <si>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</si>
  <si>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</si>
  <si>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</si>
  <si>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</si>
  <si>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</si>
  <si>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</si>
  <si>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</si>
  <si>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</si>
  <si>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</si>
  <si>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</si>
  <si>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</si>
  <si>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</si>
  <si>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</si>
  <si>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</si>
  <si>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</si>
  <si>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</si>
  <si>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</si>
  <si>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</si>
  <si>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</si>
  <si>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</si>
  <si>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</si>
  <si>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</si>
  <si>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</si>
  <si>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</si>
  <si>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</si>
  <si>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</si>
  <si>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</si>
  <si>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</si>
  <si>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</si>
  <si>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</si>
  <si>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</si>
  <si>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</si>
  <si>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</si>
  <si>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</si>
  <si>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</si>
  <si>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</si>
  <si>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</si>
  <si>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</si>
  <si>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</si>
  <si>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</si>
  <si>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</si>
  <si>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</si>
  <si>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</si>
  <si>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</si>
  <si>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</si>
  <si>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</si>
  <si>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</si>
  <si>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</si>
  <si>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</si>
  <si>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</si>
  <si>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</si>
  <si>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</si>
  <si>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</si>
  <si>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</si>
  <si>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</si>
  <si>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</si>
  <si>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</si>
  <si>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</si>
  <si>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</si>
  <si>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</si>
  <si>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</si>
  <si>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</si>
  <si>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</si>
  <si>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</si>
  <si>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</si>
  <si>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</si>
  <si>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</si>
  <si>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</si>
  <si>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</si>
  <si>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</si>
  <si>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</si>
  <si>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</si>
  <si>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</si>
  <si>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</si>
  <si>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</si>
  <si>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</si>
  <si>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</si>
  <si>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</si>
  <si>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</si>
  <si>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</si>
  <si>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</si>
  <si>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</si>
  <si>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</si>
  <si>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</si>
  <si>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</si>
  <si>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</si>
  <si>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</si>
  <si>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</si>
  <si>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</si>
  <si>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</si>
  <si>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</si>
  <si>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</si>
  <si>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</si>
  <si>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</si>
  <si>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</si>
  <si>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</si>
  <si>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</si>
  <si>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</si>
  <si>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</si>
  <si>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</si>
  <si>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</si>
  <si>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</si>
  <si>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</si>
  <si>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</si>
  <si>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</si>
  <si>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</si>
  <si>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</si>
  <si>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</si>
  <si>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</si>
  <si>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</si>
  <si>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</si>
  <si>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</si>
  <si>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</si>
  <si>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</si>
  <si>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</si>
  <si>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</si>
  <si>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</si>
  <si>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</si>
  <si>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</si>
  <si>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</si>
  <si>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</si>
  <si>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</si>
  <si>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</si>
  <si>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</si>
  <si>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</si>
  <si>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</si>
  <si>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</si>
  <si>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</si>
  <si>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</si>
  <si>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</si>
  <si>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</si>
  <si>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</si>
  <si>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</si>
  <si>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 xml:space="preserve">(ANEXO VII) PARTICIPACIONES FEDERALES MINISTRADAS A LOS MUNICIPIOS EN EL MES DE SEPTIEMBRE DEL </t>
  </si>
  <si>
    <t>Tijuana</t>
  </si>
  <si>
    <t>Ensenada</t>
  </si>
  <si>
    <t>Tecate</t>
  </si>
  <si>
    <t>San Quintin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</si>
</sst>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6" fillId="0" borderId="0" xfId="2" applyFon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166" fontId="2" fillId="0" borderId="4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49" t="s">
        <v>714</v>
      </c>
      <c r="B1" s="49"/>
      <c r="C1" s="49"/>
      <c r="D1" s="49"/>
    </row>
    <row r="2" spans="1:4" x14ac:dyDescent="0.25">
      <c r="A2" s="49" t="s">
        <v>0</v>
      </c>
      <c r="B2" s="49"/>
      <c r="C2" s="49"/>
      <c r="D2" s="49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49" t="s">
        <v>714</v>
      </c>
      <c r="B1" s="49"/>
      <c r="C1" s="49"/>
      <c r="D1" s="49"/>
    </row>
    <row r="2" spans="1:4" x14ac:dyDescent="0.25">
      <c r="A2" s="49" t="s">
        <v>0</v>
      </c>
      <c r="B2" s="49"/>
      <c r="C2" s="49"/>
      <c r="D2" s="49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zoomScale="130" zoomScaleNormal="130" workbookViewId="0">
      <selection activeCell="H17" sqref="H17"/>
    </sheetView>
  </sheetViews>
  <sheetFormatPr baseColWidth="10" defaultColWidth="11.42578125" defaultRowHeight="15" x14ac:dyDescent="0.25"/>
  <cols>
    <col min="1" max="1" width="23.28515625" style="19" customWidth="1"/>
    <col min="2" max="11" width="15.28515625" style="19" customWidth="1"/>
    <col min="12" max="12" width="15.85546875" style="19" customWidth="1"/>
    <col min="13" max="14" width="16.140625" style="19" bestFit="1" customWidth="1"/>
    <col min="15" max="15" width="11.42578125" style="19"/>
    <col min="16" max="16" width="19" style="19" bestFit="1" customWidth="1"/>
    <col min="17" max="16384" width="11.42578125" style="19"/>
  </cols>
  <sheetData>
    <row r="1" spans="1:16" x14ac:dyDescent="0.25">
      <c r="A1" s="49" t="s">
        <v>727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 x14ac:dyDescent="0.25">
      <c r="A2" s="49" t="s">
        <v>715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6" s="41" customFormat="1" ht="56.25" customHeight="1" x14ac:dyDescent="0.25">
      <c r="A4" s="38" t="s">
        <v>716</v>
      </c>
      <c r="B4" s="38" t="s">
        <v>717</v>
      </c>
      <c r="C4" s="38" t="s">
        <v>718</v>
      </c>
      <c r="D4" s="39" t="s">
        <v>724</v>
      </c>
      <c r="E4" s="39" t="s">
        <v>719</v>
      </c>
      <c r="F4" s="39" t="s">
        <v>720</v>
      </c>
      <c r="G4" s="39" t="s">
        <v>721</v>
      </c>
      <c r="H4" s="39" t="s">
        <v>722</v>
      </c>
      <c r="I4" s="39" t="s">
        <v>723</v>
      </c>
      <c r="J4" s="39" t="s">
        <v>725</v>
      </c>
      <c r="K4" s="39" t="s">
        <v>726</v>
      </c>
      <c r="L4" s="40" t="s">
        <v>5</v>
      </c>
      <c r="N4" s="42"/>
      <c r="P4" s="42"/>
    </row>
    <row r="5" spans="1:16" x14ac:dyDescent="0.25">
      <c r="A5" s="37" t="s">
        <v>6</v>
      </c>
      <c r="B5" s="43">
        <v>79803862</v>
      </c>
      <c r="C5" s="43">
        <v>14179954</v>
      </c>
      <c r="D5" s="43">
        <f>413960</f>
        <v>413960</v>
      </c>
      <c r="E5" s="43">
        <v>2256826</v>
      </c>
      <c r="F5" s="43">
        <v>1374</v>
      </c>
      <c r="G5" s="43">
        <v>4415625</v>
      </c>
      <c r="H5" s="43">
        <v>2855210</v>
      </c>
      <c r="I5" s="43">
        <v>3809991</v>
      </c>
      <c r="J5" s="43">
        <v>41599541</v>
      </c>
      <c r="K5" s="43">
        <v>663657</v>
      </c>
      <c r="L5" s="43">
        <f t="shared" ref="L5:L10" si="0">SUM(B5:K5)</f>
        <v>150000000</v>
      </c>
      <c r="N5" s="35"/>
    </row>
    <row r="6" spans="1:16" x14ac:dyDescent="0.25">
      <c r="A6" s="37" t="s">
        <v>728</v>
      </c>
      <c r="B6" s="43">
        <v>200587960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2662286</v>
      </c>
      <c r="J6" s="43">
        <v>176208387</v>
      </c>
      <c r="K6" s="43">
        <v>0</v>
      </c>
      <c r="L6" s="43">
        <f t="shared" si="0"/>
        <v>379458633</v>
      </c>
      <c r="N6" s="35"/>
    </row>
    <row r="7" spans="1:16" x14ac:dyDescent="0.25">
      <c r="A7" s="37" t="s">
        <v>729</v>
      </c>
      <c r="B7" s="43">
        <v>28650659</v>
      </c>
      <c r="C7" s="43">
        <v>597269</v>
      </c>
      <c r="D7" s="43">
        <v>123096</v>
      </c>
      <c r="E7" s="43">
        <v>0</v>
      </c>
      <c r="F7" s="43">
        <v>0</v>
      </c>
      <c r="G7" s="43">
        <v>1488669</v>
      </c>
      <c r="H7" s="43">
        <v>1069505</v>
      </c>
      <c r="I7" s="43">
        <v>1602867</v>
      </c>
      <c r="J7" s="43">
        <v>0</v>
      </c>
      <c r="K7" s="43">
        <v>217689</v>
      </c>
      <c r="L7" s="43">
        <f t="shared" si="0"/>
        <v>33749754</v>
      </c>
      <c r="N7" s="35"/>
    </row>
    <row r="8" spans="1:16" x14ac:dyDescent="0.25">
      <c r="A8" s="37" t="s">
        <v>730</v>
      </c>
      <c r="B8" s="43">
        <v>8283685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1661076</v>
      </c>
      <c r="J8" s="43">
        <v>51570</v>
      </c>
      <c r="K8" s="43">
        <v>0</v>
      </c>
      <c r="L8" s="43">
        <f t="shared" si="0"/>
        <v>9996331</v>
      </c>
      <c r="N8" s="35"/>
    </row>
    <row r="9" spans="1:16" x14ac:dyDescent="0.25">
      <c r="A9" s="37" t="s">
        <v>10</v>
      </c>
      <c r="B9" s="43">
        <v>20902279.600000001</v>
      </c>
      <c r="C9" s="43">
        <v>6582304</v>
      </c>
      <c r="D9" s="43">
        <v>29037</v>
      </c>
      <c r="E9" s="43">
        <v>215479</v>
      </c>
      <c r="F9" s="43">
        <v>129</v>
      </c>
      <c r="G9" s="43">
        <v>688665</v>
      </c>
      <c r="H9" s="43">
        <v>494758</v>
      </c>
      <c r="I9" s="43">
        <v>850289</v>
      </c>
      <c r="J9" s="43">
        <v>0</v>
      </c>
      <c r="K9" s="43">
        <v>43395</v>
      </c>
      <c r="L9" s="43">
        <f t="shared" si="0"/>
        <v>29806335.600000001</v>
      </c>
      <c r="N9" s="35"/>
    </row>
    <row r="10" spans="1:16" x14ac:dyDescent="0.25">
      <c r="A10" s="37" t="s">
        <v>731</v>
      </c>
      <c r="B10" s="43">
        <v>2052839.65</v>
      </c>
      <c r="C10" s="43">
        <v>1409746.35</v>
      </c>
      <c r="D10" s="43">
        <f>30906+30905+30907+30906</f>
        <v>123624</v>
      </c>
      <c r="E10" s="43">
        <f>209708+220028</f>
        <v>429736</v>
      </c>
      <c r="F10" s="43">
        <f>129+93</f>
        <v>222</v>
      </c>
      <c r="G10" s="43">
        <v>603705</v>
      </c>
      <c r="H10" s="43">
        <v>868520</v>
      </c>
      <c r="I10" s="43">
        <v>668196</v>
      </c>
      <c r="J10" s="43">
        <v>0</v>
      </c>
      <c r="K10" s="43">
        <v>43411</v>
      </c>
      <c r="L10" s="44">
        <f t="shared" si="0"/>
        <v>6200000</v>
      </c>
      <c r="M10" s="35"/>
      <c r="N10" s="35"/>
    </row>
    <row r="11" spans="1:16" s="47" customFormat="1" ht="20.100000000000001" customHeight="1" x14ac:dyDescent="0.25">
      <c r="A11" s="45" t="s">
        <v>11</v>
      </c>
      <c r="B11" s="46">
        <f t="shared" ref="B11:L11" si="1">SUM(B5:B10)</f>
        <v>340281285.25</v>
      </c>
      <c r="C11" s="46">
        <f t="shared" si="1"/>
        <v>22769273.350000001</v>
      </c>
      <c r="D11" s="46">
        <f t="shared" si="1"/>
        <v>689717</v>
      </c>
      <c r="E11" s="46">
        <f t="shared" si="1"/>
        <v>2902041</v>
      </c>
      <c r="F11" s="46">
        <f t="shared" si="1"/>
        <v>1725</v>
      </c>
      <c r="G11" s="46">
        <f t="shared" si="1"/>
        <v>7196664</v>
      </c>
      <c r="H11" s="46">
        <f t="shared" si="1"/>
        <v>5287993</v>
      </c>
      <c r="I11" s="46">
        <f t="shared" si="1"/>
        <v>11254705</v>
      </c>
      <c r="J11" s="46">
        <f t="shared" si="1"/>
        <v>217859498</v>
      </c>
      <c r="K11" s="46">
        <f t="shared" si="1"/>
        <v>968152</v>
      </c>
      <c r="L11" s="46">
        <f t="shared" si="1"/>
        <v>609211053.60000002</v>
      </c>
      <c r="N11" s="48"/>
    </row>
    <row r="12" spans="1:16" x14ac:dyDescent="0.25">
      <c r="L12" s="35"/>
      <c r="N12" s="35"/>
    </row>
    <row r="13" spans="1:16" s="35" customFormat="1" x14ac:dyDescent="0.25">
      <c r="L13" s="36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SEPTIEMBRE 2021</vt:lpstr>
      <vt:lpstr>MEXICALI</vt:lpstr>
      <vt:lpstr>TIJUANA</vt:lpstr>
      <vt:lpstr>ENSENADA</vt:lpstr>
      <vt:lpstr>TECATE</vt:lpstr>
      <vt:lpstr>ROSARITO</vt:lpstr>
      <vt:lpstr>'SEPTIEMBRE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2021-11-24T17:03:01Z</dcterms:modified>
</cp:coreProperties>
</file>