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3940" windowHeight="9630"/>
  </bookViews>
  <sheets>
    <sheet name="Participaciones" sheetId="2" r:id="rId1"/>
  </sheets>
  <calcPr calcId="152511"/>
</workbook>
</file>

<file path=xl/calcChain.xml><?xml version="1.0" encoding="utf-8"?>
<calcChain xmlns="http://schemas.openxmlformats.org/spreadsheetml/2006/main">
  <c r="B15" i="2" l="1"/>
  <c r="B14" i="2"/>
  <c r="B13" i="2"/>
  <c r="B12" i="2"/>
  <c r="B11" i="2"/>
  <c r="B10" i="2"/>
  <c r="B9" i="2"/>
  <c r="H9" i="2"/>
  <c r="G9" i="2"/>
  <c r="C9" i="2"/>
  <c r="L15" i="2" l="1"/>
  <c r="K16" i="2" l="1"/>
  <c r="J16" i="2"/>
  <c r="I16" i="2"/>
  <c r="H16" i="2"/>
  <c r="G16" i="2"/>
  <c r="F16" i="2"/>
  <c r="E16" i="2"/>
  <c r="D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<sst xmlns="http://schemas.openxmlformats.org/spreadsheetml/2006/main" count="52" uniqueCount="47">
  <si>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</si>
  <si>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</si>
  <si>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</si>
  <si>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</si>
  <si>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</si>
  <si>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</si>
  <si>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</si>
  <si>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</si>
  <si>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</si>
  <si>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</si>
  <si>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</si>
  <si>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</si>
  <si>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</si>
  <si>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</si>
  <si>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</si>
  <si>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</si>
  <si>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</si>
  <si>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</si>
  <si>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</si>
  <si>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</si>
  <si>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</si>
  <si>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</si>
  <si>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</si>
  <si>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</si>
  <si>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</si>
  <si>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</si>
  <si>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</si>
  <si>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</si>
  <si>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</si>
  <si>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</si>
  <si>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</si>
  <si>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</si>
  <si>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</si>
  <si>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</si>
  <si>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</si>
  <si>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</si>
  <si>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</si>
  <si>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</si>
  <si>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</si>
  <si>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</si>
  <si>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</si>
  <si>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</si>
  <si>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</si>
  <si>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</si>
  <si>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EJERCICIO FISCAL 2022</t>
  </si>
  <si>
    <t>San Felipe</t>
  </si>
  <si>
    <t xml:space="preserve">(ANEXO VII) PARTICIPACIONES FEDERALES MINISTRADAS A LOS MUNICIPIOS EN EL MES DE MARZO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</si>
</sst>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D26" sqref="D26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41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25</v>
      </c>
      <c r="E6" s="4" t="s">
        <v>27</v>
      </c>
      <c r="F6" s="4" t="s">
        <v>26</v>
      </c>
      <c r="G6" s="4" t="s">
        <v>18</v>
      </c>
      <c r="H6" s="4" t="s">
        <v>28</v>
      </c>
      <c r="I6" s="4" t="s">
        <v>29</v>
      </c>
      <c r="J6" s="4" t="s">
        <v>30</v>
      </c>
      <c r="K6" s="4" t="s">
        <v>42</v>
      </c>
      <c r="L6" s="4" t="s">
        <v>2</v>
      </c>
    </row>
    <row r="7" spans="1:12" x14ac:dyDescent="0.25">
      <c r="A7" s="4"/>
      <c r="B7" s="4"/>
      <c r="C7" s="4"/>
      <c r="D7" s="4" t="s">
        <v>31</v>
      </c>
      <c r="E7" s="4"/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43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37</v>
      </c>
      <c r="H8" s="5"/>
      <c r="I8" s="5" t="s">
        <v>38</v>
      </c>
      <c r="J8" s="5" t="s">
        <v>40</v>
      </c>
      <c r="K8" s="5"/>
      <c r="L8" s="5"/>
    </row>
    <row r="9" spans="1:12" x14ac:dyDescent="0.25">
      <c r="A9" s="1" t="s">
        <v>3</v>
      </c>
      <c r="B9" s="17">
        <f>57572470+34380655</f>
        <v>91953125</v>
      </c>
      <c r="C9" s="17">
        <f>14641361</f>
        <v>14641361</v>
      </c>
      <c r="D9" s="17">
        <v>2250026</v>
      </c>
      <c r="E9" s="17">
        <v>2039</v>
      </c>
      <c r="F9" s="17">
        <v>448902</v>
      </c>
      <c r="G9" s="17">
        <f>3962451</f>
        <v>3962451</v>
      </c>
      <c r="H9" s="17">
        <f>3065067</f>
        <v>3065067</v>
      </c>
      <c r="I9" s="17">
        <v>4181519</v>
      </c>
      <c r="J9" s="17">
        <v>902869</v>
      </c>
      <c r="K9" s="17">
        <v>20114112</v>
      </c>
      <c r="L9" s="6">
        <f t="shared" ref="L9:L15" si="0">SUM(B9:K9)</f>
        <v>141521471</v>
      </c>
    </row>
    <row r="10" spans="1:12" x14ac:dyDescent="0.25">
      <c r="A10" s="1" t="s">
        <v>4</v>
      </c>
      <c r="B10" s="17">
        <f>105465448+62980991</f>
        <v>168446439</v>
      </c>
      <c r="C10" s="17">
        <v>26821113</v>
      </c>
      <c r="D10" s="17">
        <v>2769788</v>
      </c>
      <c r="E10" s="17">
        <v>2510</v>
      </c>
      <c r="F10" s="17">
        <v>552600</v>
      </c>
      <c r="G10" s="17">
        <v>7258706</v>
      </c>
      <c r="H10" s="17">
        <v>5614813</v>
      </c>
      <c r="I10" s="17">
        <v>7555136</v>
      </c>
      <c r="J10" s="17">
        <v>1958862</v>
      </c>
      <c r="K10" s="17">
        <v>70547271</v>
      </c>
      <c r="L10" s="6">
        <f t="shared" si="0"/>
        <v>291527238</v>
      </c>
    </row>
    <row r="11" spans="1:12" x14ac:dyDescent="0.25">
      <c r="A11" s="1" t="s">
        <v>5</v>
      </c>
      <c r="B11" s="17">
        <f>21573453+12883058</f>
        <v>34456511</v>
      </c>
      <c r="C11" s="17">
        <v>5486385</v>
      </c>
      <c r="D11" s="17">
        <v>586179</v>
      </c>
      <c r="E11" s="17">
        <v>531</v>
      </c>
      <c r="F11" s="17">
        <v>116948</v>
      </c>
      <c r="G11" s="17">
        <v>1484802</v>
      </c>
      <c r="H11" s="17">
        <v>1148536</v>
      </c>
      <c r="I11" s="17">
        <v>1839782</v>
      </c>
      <c r="J11" s="17">
        <v>614923</v>
      </c>
      <c r="K11" s="17">
        <v>8833726</v>
      </c>
      <c r="L11" s="6">
        <f t="shared" si="0"/>
        <v>54568323</v>
      </c>
    </row>
    <row r="12" spans="1:12" x14ac:dyDescent="0.25">
      <c r="A12" s="1" t="s">
        <v>6</v>
      </c>
      <c r="B12" s="17">
        <f>8334404+4977070</f>
        <v>13311474</v>
      </c>
      <c r="C12" s="17">
        <v>2119538</v>
      </c>
      <c r="D12" s="17">
        <v>164154</v>
      </c>
      <c r="E12" s="17">
        <v>149</v>
      </c>
      <c r="F12" s="17">
        <v>32750</v>
      </c>
      <c r="G12" s="17">
        <v>573618</v>
      </c>
      <c r="H12" s="17">
        <v>443710</v>
      </c>
      <c r="I12" s="17">
        <v>669027</v>
      </c>
      <c r="J12" s="17">
        <v>180322</v>
      </c>
      <c r="K12" s="17">
        <v>299257</v>
      </c>
      <c r="L12" s="6">
        <f t="shared" si="0"/>
        <v>17793999</v>
      </c>
    </row>
    <row r="13" spans="1:12" x14ac:dyDescent="0.25">
      <c r="A13" s="1" t="s">
        <v>39</v>
      </c>
      <c r="B13" s="17">
        <f>8161913+4874064</f>
        <v>13035977</v>
      </c>
      <c r="C13" s="17">
        <v>2075671</v>
      </c>
      <c r="D13" s="17">
        <v>162111</v>
      </c>
      <c r="E13" s="17">
        <v>147</v>
      </c>
      <c r="F13" s="17">
        <v>32343</v>
      </c>
      <c r="G13" s="17">
        <v>561747</v>
      </c>
      <c r="H13" s="17">
        <v>434527</v>
      </c>
      <c r="I13" s="17">
        <v>749158</v>
      </c>
      <c r="J13" s="17">
        <v>150179</v>
      </c>
      <c r="K13" s="17">
        <v>1832795</v>
      </c>
      <c r="L13" s="6">
        <f t="shared" si="0"/>
        <v>19034655</v>
      </c>
    </row>
    <row r="14" spans="1:12" x14ac:dyDescent="0.25">
      <c r="A14" s="1" t="s">
        <v>8</v>
      </c>
      <c r="B14" s="17">
        <f>2635430+1573805</f>
        <v>4209235</v>
      </c>
      <c r="C14" s="17">
        <v>670221</v>
      </c>
      <c r="D14" s="17">
        <v>175951</v>
      </c>
      <c r="E14" s="17">
        <v>159</v>
      </c>
      <c r="F14" s="17">
        <v>35104</v>
      </c>
      <c r="G14" s="17">
        <v>181385</v>
      </c>
      <c r="H14" s="17">
        <v>140306</v>
      </c>
      <c r="I14" s="17">
        <v>554878</v>
      </c>
      <c r="J14" s="17">
        <v>48946</v>
      </c>
      <c r="K14" s="17"/>
      <c r="L14" s="6">
        <f t="shared" si="0"/>
        <v>6016185</v>
      </c>
    </row>
    <row r="15" spans="1:12" x14ac:dyDescent="0.25">
      <c r="A15" s="1" t="s">
        <v>45</v>
      </c>
      <c r="B15" s="17">
        <f>1620411+967663</f>
        <v>2588074</v>
      </c>
      <c r="C15" s="17">
        <v>412090</v>
      </c>
      <c r="D15" s="18">
        <v>11043</v>
      </c>
      <c r="E15" s="18">
        <v>10</v>
      </c>
      <c r="F15" s="18">
        <v>2203</v>
      </c>
      <c r="G15" s="18">
        <v>111525</v>
      </c>
      <c r="H15" s="18">
        <v>86268</v>
      </c>
      <c r="I15" s="18">
        <v>1178580</v>
      </c>
      <c r="J15" s="18">
        <v>6722</v>
      </c>
      <c r="K15" s="18"/>
      <c r="L15" s="6">
        <f t="shared" si="0"/>
        <v>4396515</v>
      </c>
    </row>
    <row r="16" spans="1:12" s="9" customFormat="1" x14ac:dyDescent="0.25">
      <c r="A16" s="7" t="s">
        <v>7</v>
      </c>
      <c r="B16" s="8">
        <f t="shared" ref="B16:L16" si="1">SUM(B9:B15)</f>
        <v>328000835</v>
      </c>
      <c r="C16" s="8">
        <f t="shared" si="1"/>
        <v>52226379</v>
      </c>
      <c r="D16" s="8">
        <f t="shared" si="1"/>
        <v>6119252</v>
      </c>
      <c r="E16" s="8">
        <f t="shared" si="1"/>
        <v>5545</v>
      </c>
      <c r="F16" s="8">
        <f t="shared" si="1"/>
        <v>1220850</v>
      </c>
      <c r="G16" s="8">
        <f t="shared" si="1"/>
        <v>14134234</v>
      </c>
      <c r="H16" s="8">
        <f t="shared" si="1"/>
        <v>10933227</v>
      </c>
      <c r="I16" s="8">
        <f t="shared" si="1"/>
        <v>16728080</v>
      </c>
      <c r="J16" s="8">
        <f t="shared" si="1"/>
        <v>3862823</v>
      </c>
      <c r="K16" s="8">
        <f t="shared" si="1"/>
        <v>101627161</v>
      </c>
      <c r="L16" s="8">
        <f t="shared" si="1"/>
        <v>534858386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534858386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D22" s="14"/>
      <c r="E22" s="14"/>
      <c r="F22" s="14"/>
      <c r="H22" s="14"/>
      <c r="K22" s="14"/>
    </row>
    <row r="23" spans="1:12" x14ac:dyDescent="0.25">
      <c r="D23" s="14"/>
      <c r="E23" s="14"/>
      <c r="F23" s="14"/>
      <c r="K23" s="14"/>
    </row>
    <row r="24" spans="1:12" x14ac:dyDescent="0.25">
      <c r="D24" s="14"/>
      <c r="E24" s="14"/>
      <c r="F24" s="14"/>
      <c r="K24" s="14"/>
    </row>
    <row r="25" spans="1:12" x14ac:dyDescent="0.25">
      <c r="D25" s="14"/>
      <c r="E25" s="14"/>
      <c r="F25" s="14"/>
    </row>
    <row r="26" spans="1:12" x14ac:dyDescent="0.25">
      <c r="D26" s="14"/>
      <c r="E26" s="14"/>
      <c r="F26" s="14"/>
    </row>
    <row r="27" spans="1:12" x14ac:dyDescent="0.25">
      <c r="D27" s="14"/>
      <c r="E27" s="14"/>
      <c r="F27" s="14"/>
    </row>
    <row r="28" spans="1:12" x14ac:dyDescent="0.25">
      <c r="D28" s="14"/>
      <c r="E28" s="14"/>
      <c r="F28" s="14"/>
    </row>
    <row r="29" spans="1:12" x14ac:dyDescent="0.25">
      <c r="D29" s="14"/>
      <c r="E29" s="14"/>
      <c r="F29" s="14"/>
    </row>
    <row r="30" spans="1:12" x14ac:dyDescent="0.25">
      <c r="D30" s="14"/>
      <c r="E30" s="14"/>
      <c r="F30" s="14"/>
    </row>
    <row r="31" spans="1:12" x14ac:dyDescent="0.25">
      <c r="D31" s="14"/>
      <c r="E31" s="14"/>
      <c r="F31" s="14"/>
    </row>
    <row r="32" spans="1:12" x14ac:dyDescent="0.25">
      <c r="D32" s="14"/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2022-04-07T17:48:31Z</dcterms:modified>
</cp:coreProperties>
</file>